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методическая служба\бережливые технологии\проект №5\"/>
    </mc:Choice>
  </mc:AlternateContent>
  <bookViews>
    <workbookView xWindow="0" yWindow="0" windowWidth="28800" windowHeight="12225"/>
  </bookViews>
  <sheets>
    <sheet name="Текущее состояние" sheetId="1" r:id="rId1"/>
  </sheets>
  <calcPr calcId="162913"/>
</workbook>
</file>

<file path=xl/calcChain.xml><?xml version="1.0" encoding="utf-8"?>
<calcChain xmlns="http://schemas.openxmlformats.org/spreadsheetml/2006/main">
  <c r="A4" i="1" l="1"/>
  <c r="R3" i="1"/>
  <c r="Q3" i="1"/>
  <c r="P3" i="1"/>
  <c r="B8" i="1"/>
  <c r="B6" i="1"/>
  <c r="B4" i="1"/>
  <c r="P9" i="1" l="1"/>
  <c r="P8" i="1"/>
  <c r="P7" i="1"/>
  <c r="P6" i="1"/>
  <c r="P5" i="1"/>
  <c r="P4" i="1"/>
  <c r="Q4" i="1" l="1"/>
  <c r="R4" i="1"/>
</calcChain>
</file>

<file path=xl/sharedStrings.xml><?xml version="1.0" encoding="utf-8"?>
<sst xmlns="http://schemas.openxmlformats.org/spreadsheetml/2006/main" count="29" uniqueCount="25">
  <si>
    <t>Единица измерений:</t>
  </si>
  <si>
    <t>max</t>
  </si>
  <si>
    <t>min</t>
  </si>
  <si>
    <t>Участники процесса</t>
  </si>
  <si>
    <t>№</t>
  </si>
  <si>
    <t>Наименование проблемы</t>
  </si>
  <si>
    <t>ГБПОУ "ВАТТ-ККК"**-ГБПОУ "Верхнеуральский агротехнологический техникум-казачий кадетский корпус"</t>
  </si>
  <si>
    <r>
      <t xml:space="preserve">Карта текущего состояния процесса </t>
    </r>
    <r>
      <rPr>
        <sz val="24"/>
        <rFont val="Calibri"/>
        <family val="2"/>
        <charset val="204"/>
        <scheme val="minor"/>
      </rPr>
      <t xml:space="preserve">«Оптимизация процесса получения заданий по дисциплине  студентами переведенными на индивидуальный план обучения в ГБПОУ "Верхнеуральский агротехнологический техникум-казачий кадетский корпус»
</t>
    </r>
  </si>
  <si>
    <t>час</t>
  </si>
  <si>
    <t>Педагогический работник</t>
  </si>
  <si>
    <t>Студент переведенный на ИПО</t>
  </si>
  <si>
    <t>ИПО*- индивидуальный план обучения</t>
  </si>
  <si>
    <t>Получение ИПО от куратора группы</t>
  </si>
  <si>
    <t>Фиксирование студента переведенного на ИП</t>
  </si>
  <si>
    <t>Подготовка задания по дисциплине согласно ИПО</t>
  </si>
  <si>
    <t>Получение заданий по дисциплине согласно ИПО</t>
  </si>
  <si>
    <t>Получение консультации, инструкций по выполнению заданий согласно ИПО</t>
  </si>
  <si>
    <t>Выполнение заданий по дисциплине согласно ИПО</t>
  </si>
  <si>
    <t>Подготовка к консультации или инструкции по выполнению заданий по дисциплине согласно ИПО</t>
  </si>
  <si>
    <t>Получение приказа о переводе на ИПО от куратора группы</t>
  </si>
  <si>
    <t>Отсутствие информационной системы для связи студента переведенного на ИПО с педагогическими работниками ГБПОУ "ВАТТ-ККК"</t>
  </si>
  <si>
    <t>Дополнительные временные затраты на индивидуальную работу со студентами переведенными на ИПО не имеющих электронную почту</t>
  </si>
  <si>
    <t>Отсутствие на рабочем месте студента переведенного на ИПО и работающего на профильном предприятии</t>
  </si>
  <si>
    <t>Временные затраты на получении информации (педагогический работник, студент) о переводе на ИПО студента ГБПОУ "ВАТТ-ККК"</t>
  </si>
  <si>
    <t xml:space="preserve">Временные затраты студента ГБПОУ "ВАТТ-ККК" на получение ИПО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</si>
</sst>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4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3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 applyProtection="1">
      <alignment horizontal="center" vertical="center" wrapText="1"/>
      <protection locked="0"/>
    </xf>
    <xf numFmtId="0" fontId="0" fillId="5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5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 applyProtection="1">
      <alignment horizontal="center" vertical="center" textRotation="90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right" vertical="center" wrapText="1"/>
      <protection locked="0"/>
    </xf>
    <xf numFmtId="0" fontId="2" fillId="0" borderId="13" xfId="0" applyFont="1" applyBorder="1" applyAlignment="1" applyProtection="1">
      <alignment horizontal="center" vertical="center" textRotation="90" wrapText="1"/>
      <protection locked="0"/>
    </xf>
    <xf numFmtId="0" fontId="2" fillId="0" borderId="14" xfId="0" applyFont="1" applyBorder="1" applyAlignment="1" applyProtection="1">
      <alignment horizontal="center" vertical="center" textRotation="90" wrapText="1"/>
      <protection locked="0"/>
    </xf>
    <xf numFmtId="0" fontId="2" fillId="0" borderId="12" xfId="0" applyFont="1" applyBorder="1" applyAlignment="1" applyProtection="1">
      <alignment horizontal="center" vertical="center" textRotation="90" wrapText="1"/>
      <protection locked="0"/>
    </xf>
    <xf numFmtId="0" fontId="0" fillId="5" borderId="3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0" fontId="0" fillId="5" borderId="8" xfId="0" applyFont="1" applyFill="1" applyBorder="1" applyAlignment="1" applyProtection="1">
      <alignment horizontal="center" vertical="center" wrapText="1"/>
    </xf>
    <xf numFmtId="0" fontId="0" fillId="3" borderId="3" xfId="0" applyFont="1" applyFill="1" applyBorder="1" applyAlignment="1" applyProtection="1">
      <alignment horizontal="center" vertical="center" wrapText="1"/>
    </xf>
    <xf numFmtId="0" fontId="0" fillId="3" borderId="5" xfId="0" applyFont="1" applyFill="1" applyBorder="1" applyAlignment="1" applyProtection="1">
      <alignment horizontal="center" vertical="center" wrapText="1"/>
    </xf>
    <xf numFmtId="0" fontId="0" fillId="3" borderId="7" xfId="0" applyFont="1" applyFill="1" applyBorder="1" applyAlignment="1" applyProtection="1">
      <alignment horizontal="center" vertical="center" wrapText="1"/>
    </xf>
    <xf numFmtId="0" fontId="0" fillId="3" borderId="8" xfId="0" applyFont="1" applyFill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horizontal="left" vertical="center" wrapText="1"/>
      <protection locked="0"/>
    </xf>
    <xf numFmtId="0" fontId="0" fillId="0" borderId="10" xfId="0" applyFont="1" applyBorder="1" applyAlignment="1" applyProtection="1">
      <alignment horizontal="left" vertical="center" wrapText="1"/>
      <protection locked="0"/>
    </xf>
    <xf numFmtId="0" fontId="0" fillId="0" borderId="11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3" xfId="0" applyFont="1" applyFill="1" applyBorder="1" applyAlignment="1" applyProtection="1">
      <alignment horizontal="center" vertical="center" textRotation="90" wrapText="1"/>
      <protection locked="0"/>
    </xf>
    <xf numFmtId="0" fontId="0" fillId="0" borderId="14" xfId="0" applyFont="1" applyFill="1" applyBorder="1" applyAlignment="1" applyProtection="1">
      <alignment horizontal="center" vertical="center" textRotation="90" wrapText="1"/>
      <protection locked="0"/>
    </xf>
    <xf numFmtId="0" fontId="0" fillId="4" borderId="3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17"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darkHorizontal">
          <fgColor rgb="FFE1F5FF"/>
        </patternFill>
      </fill>
    </dxf>
  </dxfs>
  <tableStyles count="1" defaultTableStyle="TableStyleMedium2" defaultPivotStyle="PivotStyleLight16">
    <tableStyle name="Стиль таблицы 1" pivot="0" count="1">
      <tableStyleElement type="wholeTable" dxfId="16"/>
    </tableStyle>
  </tableStyles>
  <colors>
    <mruColors>
      <color rgb="FFE1F5FF"/>
      <color rgb="FFFFFFCC"/>
      <color rgb="FFE1FE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117701</xdr:colOff>
      <xdr:row>9</xdr:row>
      <xdr:rowOff>697483</xdr:rowOff>
    </xdr:from>
    <xdr:to>
      <xdr:col>9</xdr:col>
      <xdr:colOff>1173369</xdr:colOff>
      <xdr:row>10</xdr:row>
      <xdr:rowOff>345109</xdr:rowOff>
    </xdr:to>
    <xdr:cxnSp macro="">
      <xdr:nvCxnSpPr>
        <xdr:cNvPr id="88" name="Прямая со стрелкой 87">
          <a:extLst>
            <a:ext uri="{FF2B5EF4-FFF2-40B4-BE49-F238E27FC236}">
              <a16:creationId xmlns:a16="http://schemas.microsoft.com/office/drawing/2014/main" id="{8DD6B94A-92EA-461D-A6B5-51B9B1498301}"/>
            </a:ext>
          </a:extLst>
        </xdr:cNvPr>
        <xdr:cNvCxnSpPr/>
      </xdr:nvCxnSpPr>
      <xdr:spPr>
        <a:xfrm>
          <a:off x="9546071" y="3458353"/>
          <a:ext cx="1055668" cy="71056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819150</xdr:colOff>
      <xdr:row>15</xdr:row>
      <xdr:rowOff>228599</xdr:rowOff>
    </xdr:from>
    <xdr:to>
      <xdr:col>15</xdr:col>
      <xdr:colOff>114300</xdr:colOff>
      <xdr:row>18</xdr:row>
      <xdr:rowOff>48305</xdr:rowOff>
    </xdr:to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392400" y="6972299"/>
          <a:ext cx="1866900" cy="457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ru-RU" sz="1000" baseline="0"/>
        </a:p>
      </xdr:txBody>
    </xdr:sp>
    <xdr:clientData/>
  </xdr:twoCellAnchor>
  <xdr:twoCellAnchor>
    <xdr:from>
      <xdr:col>6</xdr:col>
      <xdr:colOff>82826</xdr:colOff>
      <xdr:row>9</xdr:row>
      <xdr:rowOff>814456</xdr:rowOff>
    </xdr:from>
    <xdr:to>
      <xdr:col>6</xdr:col>
      <xdr:colOff>1187173</xdr:colOff>
      <xdr:row>10</xdr:row>
      <xdr:rowOff>317500</xdr:rowOff>
    </xdr:to>
    <xdr:cxnSp macro="">
      <xdr:nvCxnSpPr>
        <xdr:cNvPr id="26" name="Прямая со стрелкой 25">
          <a:extLst>
            <a:ext uri="{FF2B5EF4-FFF2-40B4-BE49-F238E27FC236}">
              <a16:creationId xmlns:a16="http://schemas.microsoft.com/office/drawing/2014/main" id="{8DD6B94A-92EA-461D-A6B5-51B9B1498301}"/>
            </a:ext>
          </a:extLst>
        </xdr:cNvPr>
        <xdr:cNvCxnSpPr/>
      </xdr:nvCxnSpPr>
      <xdr:spPr>
        <a:xfrm flipV="1">
          <a:off x="5659783" y="3575326"/>
          <a:ext cx="1104347" cy="56597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193260</xdr:colOff>
      <xdr:row>9</xdr:row>
      <xdr:rowOff>855869</xdr:rowOff>
    </xdr:from>
    <xdr:to>
      <xdr:col>12</xdr:col>
      <xdr:colOff>1200978</xdr:colOff>
      <xdr:row>10</xdr:row>
      <xdr:rowOff>331304</xdr:rowOff>
    </xdr:to>
    <xdr:cxnSp macro="">
      <xdr:nvCxnSpPr>
        <xdr:cNvPr id="45" name="Прямая со стрелкой 44">
          <a:extLst>
            <a:ext uri="{FF2B5EF4-FFF2-40B4-BE49-F238E27FC236}">
              <a16:creationId xmlns:a16="http://schemas.microsoft.com/office/drawing/2014/main" id="{8DD6B94A-92EA-461D-A6B5-51B9B1498301}"/>
            </a:ext>
          </a:extLst>
        </xdr:cNvPr>
        <xdr:cNvCxnSpPr/>
      </xdr:nvCxnSpPr>
      <xdr:spPr>
        <a:xfrm>
          <a:off x="13473043" y="3616739"/>
          <a:ext cx="1007718" cy="44173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6</xdr:col>
      <xdr:colOff>485760</xdr:colOff>
      <xdr:row>9</xdr:row>
      <xdr:rowOff>427345</xdr:rowOff>
    </xdr:from>
    <xdr:ext cx="385148" cy="578081"/>
    <xdr:pic>
      <xdr:nvPicPr>
        <xdr:cNvPr id="48" name="Рисунок 47">
          <a:extLst>
            <a:ext uri="{FF2B5EF4-FFF2-40B4-BE49-F238E27FC236}">
              <a16:creationId xmlns:a16="http://schemas.microsoft.com/office/drawing/2014/main" id="{BD654296-D810-4914-A6FB-5A524E8ED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2717" y="3188215"/>
          <a:ext cx="385148" cy="578081"/>
        </a:xfrm>
        <a:prstGeom prst="rect">
          <a:avLst/>
        </a:prstGeom>
      </xdr:spPr>
    </xdr:pic>
    <xdr:clientData/>
  </xdr:oneCellAnchor>
  <xdr:twoCellAnchor>
    <xdr:from>
      <xdr:col>6</xdr:col>
      <xdr:colOff>814456</xdr:colOff>
      <xdr:row>10</xdr:row>
      <xdr:rowOff>82824</xdr:rowOff>
    </xdr:from>
    <xdr:to>
      <xdr:col>8</xdr:col>
      <xdr:colOff>303696</xdr:colOff>
      <xdr:row>11</xdr:row>
      <xdr:rowOff>193261</xdr:rowOff>
    </xdr:to>
    <xdr:grpSp>
      <xdr:nvGrpSpPr>
        <xdr:cNvPr id="39" name="Группа 38">
          <a:extLst>
            <a:ext uri="{FF2B5EF4-FFF2-40B4-BE49-F238E27FC236}">
              <a16:creationId xmlns:a16="http://schemas.microsoft.com/office/drawing/2014/main" id="{49B8917D-47AE-49C1-A372-8185980F4DAB}"/>
            </a:ext>
          </a:extLst>
        </xdr:cNvPr>
        <xdr:cNvGrpSpPr/>
      </xdr:nvGrpSpPr>
      <xdr:grpSpPr>
        <a:xfrm>
          <a:off x="6389382" y="3920839"/>
          <a:ext cx="2066593" cy="1104959"/>
          <a:chOff x="6370642" y="3663427"/>
          <a:chExt cx="879224" cy="827668"/>
        </a:xfrm>
      </xdr:grpSpPr>
      <xdr:sp macro="" textlink="">
        <xdr:nvSpPr>
          <xdr:cNvPr id="40" name="TextBox 39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 flipH="1">
            <a:off x="6375524" y="4037849"/>
            <a:ext cx="874342" cy="4532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ru-RU" sz="1000" baseline="0"/>
              <a:t>Ожидание информации о студентах переведенных на ИПО</a:t>
            </a:r>
          </a:p>
        </xdr:txBody>
      </xdr:sp>
      <xdr:pic>
        <xdr:nvPicPr>
          <xdr:cNvPr id="41" name="Рисунок 40">
            <a:extLst>
              <a:ext uri="{FF2B5EF4-FFF2-40B4-BE49-F238E27FC236}">
                <a16:creationId xmlns:a16="http://schemas.microsoft.com/office/drawing/2014/main" id="{97B94BC7-FBBF-4C13-978E-6796B07E64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370642" y="3663427"/>
            <a:ext cx="871443" cy="384274"/>
          </a:xfrm>
          <a:prstGeom prst="rect">
            <a:avLst/>
          </a:prstGeom>
        </xdr:spPr>
      </xdr:pic>
    </xdr:grpSp>
    <xdr:clientData/>
  </xdr:twoCellAnchor>
  <xdr:twoCellAnchor editAs="oneCell">
    <xdr:from>
      <xdr:col>6</xdr:col>
      <xdr:colOff>551447</xdr:colOff>
      <xdr:row>10</xdr:row>
      <xdr:rowOff>111888</xdr:rowOff>
    </xdr:from>
    <xdr:to>
      <xdr:col>6</xdr:col>
      <xdr:colOff>847386</xdr:colOff>
      <xdr:row>10</xdr:row>
      <xdr:rowOff>471888</xdr:rowOff>
    </xdr:to>
    <xdr:pic>
      <xdr:nvPicPr>
        <xdr:cNvPr id="28" name="Рисунок 27">
          <a:extLst>
            <a:ext uri="{FF2B5EF4-FFF2-40B4-BE49-F238E27FC236}">
              <a16:creationId xmlns:a16="http://schemas.microsoft.com/office/drawing/2014/main" id="{DB681E5D-3666-4318-837A-2A3367349A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7030A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8404" y="3839062"/>
          <a:ext cx="295939" cy="360000"/>
        </a:xfrm>
        <a:prstGeom prst="rect">
          <a:avLst/>
        </a:prstGeom>
      </xdr:spPr>
    </xdr:pic>
    <xdr:clientData/>
  </xdr:twoCellAnchor>
  <xdr:oneCellAnchor>
    <xdr:from>
      <xdr:col>9</xdr:col>
      <xdr:colOff>453364</xdr:colOff>
      <xdr:row>9</xdr:row>
      <xdr:rowOff>462810</xdr:rowOff>
    </xdr:from>
    <xdr:ext cx="385148" cy="578081"/>
    <xdr:pic>
      <xdr:nvPicPr>
        <xdr:cNvPr id="29" name="Рисунок 28">
          <a:extLst>
            <a:ext uri="{FF2B5EF4-FFF2-40B4-BE49-F238E27FC236}">
              <a16:creationId xmlns:a16="http://schemas.microsoft.com/office/drawing/2014/main" id="{BD654296-D810-4914-A6FB-5A524E8ED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1734" y="3223680"/>
          <a:ext cx="385148" cy="578081"/>
        </a:xfrm>
        <a:prstGeom prst="rect">
          <a:avLst/>
        </a:prstGeom>
      </xdr:spPr>
    </xdr:pic>
    <xdr:clientData/>
  </xdr:oneCellAnchor>
  <xdr:twoCellAnchor editAs="oneCell">
    <xdr:from>
      <xdr:col>9</xdr:col>
      <xdr:colOff>419616</xdr:colOff>
      <xdr:row>10</xdr:row>
      <xdr:rowOff>118427</xdr:rowOff>
    </xdr:from>
    <xdr:to>
      <xdr:col>9</xdr:col>
      <xdr:colOff>749303</xdr:colOff>
      <xdr:row>10</xdr:row>
      <xdr:rowOff>519480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DB681E5D-3666-4318-837A-2A3367349A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7030A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7986" y="3942231"/>
          <a:ext cx="329687" cy="401053"/>
        </a:xfrm>
        <a:prstGeom prst="rect">
          <a:avLst/>
        </a:prstGeom>
      </xdr:spPr>
    </xdr:pic>
    <xdr:clientData/>
  </xdr:twoCellAnchor>
  <xdr:twoCellAnchor>
    <xdr:from>
      <xdr:col>9</xdr:col>
      <xdr:colOff>993913</xdr:colOff>
      <xdr:row>11</xdr:row>
      <xdr:rowOff>55217</xdr:rowOff>
    </xdr:from>
    <xdr:to>
      <xdr:col>11</xdr:col>
      <xdr:colOff>496957</xdr:colOff>
      <xdr:row>12</xdr:row>
      <xdr:rowOff>179456</xdr:rowOff>
    </xdr:to>
    <xdr:grpSp>
      <xdr:nvGrpSpPr>
        <xdr:cNvPr id="33" name="Группа 32">
          <a:extLst>
            <a:ext uri="{FF2B5EF4-FFF2-40B4-BE49-F238E27FC236}">
              <a16:creationId xmlns:a16="http://schemas.microsoft.com/office/drawing/2014/main" id="{49B8917D-47AE-49C1-A372-8185980F4DAB}"/>
            </a:ext>
          </a:extLst>
        </xdr:cNvPr>
        <xdr:cNvGrpSpPr/>
      </xdr:nvGrpSpPr>
      <xdr:grpSpPr>
        <a:xfrm>
          <a:off x="10434869" y="4887754"/>
          <a:ext cx="2080397" cy="1034717"/>
          <a:chOff x="6370642" y="3663427"/>
          <a:chExt cx="879224" cy="893671"/>
        </a:xfrm>
      </xdr:grpSpPr>
      <xdr:sp macro="" textlink="">
        <xdr:nvSpPr>
          <xdr:cNvPr id="34" name="TextBox 33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 flipH="1">
            <a:off x="6375524" y="4103852"/>
            <a:ext cx="874342" cy="4532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ru-RU" sz="1000" baseline="0"/>
              <a:t>Ожидание задания по дисциплине согласно ИПО</a:t>
            </a:r>
          </a:p>
        </xdr:txBody>
      </xdr:sp>
      <xdr:pic>
        <xdr:nvPicPr>
          <xdr:cNvPr id="37" name="Рисунок 36">
            <a:extLst>
              <a:ext uri="{FF2B5EF4-FFF2-40B4-BE49-F238E27FC236}">
                <a16:creationId xmlns:a16="http://schemas.microsoft.com/office/drawing/2014/main" id="{97B94BC7-FBBF-4C13-978E-6796B07E64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370642" y="3663427"/>
            <a:ext cx="871443" cy="384274"/>
          </a:xfrm>
          <a:prstGeom prst="rect">
            <a:avLst/>
          </a:prstGeom>
        </xdr:spPr>
      </xdr:pic>
    </xdr:grpSp>
    <xdr:clientData/>
  </xdr:twoCellAnchor>
  <xdr:twoCellAnchor>
    <xdr:from>
      <xdr:col>12</xdr:col>
      <xdr:colOff>524564</xdr:colOff>
      <xdr:row>11</xdr:row>
      <xdr:rowOff>124240</xdr:rowOff>
    </xdr:from>
    <xdr:to>
      <xdr:col>14</xdr:col>
      <xdr:colOff>621195</xdr:colOff>
      <xdr:row>12</xdr:row>
      <xdr:rowOff>267367</xdr:rowOff>
    </xdr:to>
    <xdr:grpSp>
      <xdr:nvGrpSpPr>
        <xdr:cNvPr id="49" name="Группа 48">
          <a:extLst>
            <a:ext uri="{FF2B5EF4-FFF2-40B4-BE49-F238E27FC236}">
              <a16:creationId xmlns:a16="http://schemas.microsoft.com/office/drawing/2014/main" id="{49B8917D-47AE-49C1-A372-8185980F4DAB}"/>
            </a:ext>
          </a:extLst>
        </xdr:cNvPr>
        <xdr:cNvGrpSpPr/>
      </xdr:nvGrpSpPr>
      <xdr:grpSpPr>
        <a:xfrm>
          <a:off x="13831549" y="4956777"/>
          <a:ext cx="2673984" cy="1053605"/>
          <a:chOff x="6370642" y="3663427"/>
          <a:chExt cx="989127" cy="1155037"/>
        </a:xfrm>
      </xdr:grpSpPr>
      <xdr:sp macro="" textlink="">
        <xdr:nvSpPr>
          <xdr:cNvPr id="53" name="TextBox 52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 flipH="1">
            <a:off x="6375524" y="4191100"/>
            <a:ext cx="984245" cy="62736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ru-RU" sz="1000" baseline="0"/>
              <a:t>Ожидание получения консультации, инструкции по выполнению заданий согласно ИПО</a:t>
            </a:r>
          </a:p>
        </xdr:txBody>
      </xdr:sp>
      <xdr:pic>
        <xdr:nvPicPr>
          <xdr:cNvPr id="54" name="Рисунок 53">
            <a:extLst>
              <a:ext uri="{FF2B5EF4-FFF2-40B4-BE49-F238E27FC236}">
                <a16:creationId xmlns:a16="http://schemas.microsoft.com/office/drawing/2014/main" id="{97B94BC7-FBBF-4C13-978E-6796B07E642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370642" y="3663427"/>
            <a:ext cx="871443" cy="478516"/>
          </a:xfrm>
          <a:prstGeom prst="rect">
            <a:avLst/>
          </a:prstGeom>
        </xdr:spPr>
      </xdr:pic>
    </xdr:grpSp>
    <xdr:clientData/>
  </xdr:twoCellAnchor>
  <xdr:oneCellAnchor>
    <xdr:from>
      <xdr:col>12</xdr:col>
      <xdr:colOff>441739</xdr:colOff>
      <xdr:row>9</xdr:row>
      <xdr:rowOff>455543</xdr:rowOff>
    </xdr:from>
    <xdr:ext cx="385148" cy="578081"/>
    <xdr:pic>
      <xdr:nvPicPr>
        <xdr:cNvPr id="55" name="Рисунок 54">
          <a:extLst>
            <a:ext uri="{FF2B5EF4-FFF2-40B4-BE49-F238E27FC236}">
              <a16:creationId xmlns:a16="http://schemas.microsoft.com/office/drawing/2014/main" id="{BD654296-D810-4914-A6FB-5A524E8ED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1522" y="3216413"/>
          <a:ext cx="385148" cy="578081"/>
        </a:xfrm>
        <a:prstGeom prst="rect">
          <a:avLst/>
        </a:prstGeom>
      </xdr:spPr>
    </xdr:pic>
    <xdr:clientData/>
  </xdr:oneCellAnchor>
  <xdr:twoCellAnchor editAs="oneCell">
    <xdr:from>
      <xdr:col>12</xdr:col>
      <xdr:colOff>386521</xdr:colOff>
      <xdr:row>10</xdr:row>
      <xdr:rowOff>138044</xdr:rowOff>
    </xdr:from>
    <xdr:to>
      <xdr:col>12</xdr:col>
      <xdr:colOff>716208</xdr:colOff>
      <xdr:row>10</xdr:row>
      <xdr:rowOff>539097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DB681E5D-3666-4318-837A-2A3367349A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rgbClr val="7030A0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6304" y="3865218"/>
          <a:ext cx="329687" cy="401053"/>
        </a:xfrm>
        <a:prstGeom prst="rect">
          <a:avLst/>
        </a:prstGeom>
      </xdr:spPr>
    </xdr:pic>
    <xdr:clientData/>
  </xdr:twoCellAnchor>
  <xdr:twoCellAnchor>
    <xdr:from>
      <xdr:col>4</xdr:col>
      <xdr:colOff>646981</xdr:colOff>
      <xdr:row>11</xdr:row>
      <xdr:rowOff>107831</xdr:rowOff>
    </xdr:from>
    <xdr:to>
      <xdr:col>5</xdr:col>
      <xdr:colOff>700896</xdr:colOff>
      <xdr:row>11</xdr:row>
      <xdr:rowOff>880613</xdr:rowOff>
    </xdr:to>
    <xdr:sp macro="" textlink="">
      <xdr:nvSpPr>
        <xdr:cNvPr id="67" name="16-конечная звезда 66">
          <a:extLst>
            <a:ext uri="{FF2B5EF4-FFF2-40B4-BE49-F238E27FC236}">
              <a16:creationId xmlns:a16="http://schemas.microsoft.com/office/drawing/2014/main" id="{FA46D7B5-BA5A-434A-9B3F-0ED4A8A98E36}"/>
            </a:ext>
          </a:extLst>
        </xdr:cNvPr>
        <xdr:cNvSpPr/>
      </xdr:nvSpPr>
      <xdr:spPr>
        <a:xfrm>
          <a:off x="3666226" y="4978161"/>
          <a:ext cx="1347878" cy="772782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1600">
              <a:solidFill>
                <a:schemeClr val="bg1"/>
              </a:solidFill>
            </a:rPr>
            <a:t>1,3,4,5</a:t>
          </a:r>
        </a:p>
      </xdr:txBody>
    </xdr:sp>
    <xdr:clientData/>
  </xdr:twoCellAnchor>
  <xdr:twoCellAnchor>
    <xdr:from>
      <xdr:col>6</xdr:col>
      <xdr:colOff>145538</xdr:colOff>
      <xdr:row>10</xdr:row>
      <xdr:rowOff>525105</xdr:rowOff>
    </xdr:from>
    <xdr:to>
      <xdr:col>6</xdr:col>
      <xdr:colOff>980514</xdr:colOff>
      <xdr:row>11</xdr:row>
      <xdr:rowOff>40802</xdr:rowOff>
    </xdr:to>
    <xdr:sp macro="" textlink="">
      <xdr:nvSpPr>
        <xdr:cNvPr id="68" name="16-конечная звезда 67">
          <a:extLst>
            <a:ext uri="{FF2B5EF4-FFF2-40B4-BE49-F238E27FC236}">
              <a16:creationId xmlns:a16="http://schemas.microsoft.com/office/drawing/2014/main" id="{FA46D7B5-BA5A-434A-9B3F-0ED4A8A98E36}"/>
            </a:ext>
          </a:extLst>
        </xdr:cNvPr>
        <xdr:cNvSpPr/>
      </xdr:nvSpPr>
      <xdr:spPr>
        <a:xfrm>
          <a:off x="5720464" y="4363120"/>
          <a:ext cx="834976" cy="510219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1600">
              <a:solidFill>
                <a:schemeClr val="bg1"/>
              </a:solidFill>
            </a:rPr>
            <a:t>4,5</a:t>
          </a:r>
        </a:p>
      </xdr:txBody>
    </xdr:sp>
    <xdr:clientData/>
  </xdr:twoCellAnchor>
  <xdr:twoCellAnchor>
    <xdr:from>
      <xdr:col>9</xdr:col>
      <xdr:colOff>474883</xdr:colOff>
      <xdr:row>10</xdr:row>
      <xdr:rowOff>648097</xdr:rowOff>
    </xdr:from>
    <xdr:to>
      <xdr:col>10</xdr:col>
      <xdr:colOff>504265</xdr:colOff>
      <xdr:row>11</xdr:row>
      <xdr:rowOff>378199</xdr:rowOff>
    </xdr:to>
    <xdr:sp macro="" textlink="">
      <xdr:nvSpPr>
        <xdr:cNvPr id="70" name="16-конечная звезда 69">
          <a:extLst>
            <a:ext uri="{FF2B5EF4-FFF2-40B4-BE49-F238E27FC236}">
              <a16:creationId xmlns:a16="http://schemas.microsoft.com/office/drawing/2014/main" id="{FA46D7B5-BA5A-434A-9B3F-0ED4A8A98E36}"/>
            </a:ext>
          </a:extLst>
        </xdr:cNvPr>
        <xdr:cNvSpPr/>
      </xdr:nvSpPr>
      <xdr:spPr>
        <a:xfrm>
          <a:off x="9915839" y="4486112"/>
          <a:ext cx="1318058" cy="724624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1600">
              <a:solidFill>
                <a:schemeClr val="bg1"/>
              </a:solidFill>
            </a:rPr>
            <a:t>4,5</a:t>
          </a:r>
        </a:p>
      </xdr:txBody>
    </xdr:sp>
    <xdr:clientData/>
  </xdr:twoCellAnchor>
  <xdr:twoCellAnchor>
    <xdr:from>
      <xdr:col>12</xdr:col>
      <xdr:colOff>243933</xdr:colOff>
      <xdr:row>10</xdr:row>
      <xdr:rowOff>504265</xdr:rowOff>
    </xdr:from>
    <xdr:to>
      <xdr:col>13</xdr:col>
      <xdr:colOff>266139</xdr:colOff>
      <xdr:row>11</xdr:row>
      <xdr:rowOff>294155</xdr:rowOff>
    </xdr:to>
    <xdr:sp macro="" textlink="">
      <xdr:nvSpPr>
        <xdr:cNvPr id="72" name="16-конечная звезда 71">
          <a:extLst>
            <a:ext uri="{FF2B5EF4-FFF2-40B4-BE49-F238E27FC236}">
              <a16:creationId xmlns:a16="http://schemas.microsoft.com/office/drawing/2014/main" id="{FA46D7B5-BA5A-434A-9B3F-0ED4A8A98E36}"/>
            </a:ext>
          </a:extLst>
        </xdr:cNvPr>
        <xdr:cNvSpPr/>
      </xdr:nvSpPr>
      <xdr:spPr>
        <a:xfrm>
          <a:off x="13550918" y="4342280"/>
          <a:ext cx="1310883" cy="784412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1600">
              <a:solidFill>
                <a:schemeClr val="bg1"/>
              </a:solidFill>
            </a:rPr>
            <a:t>4,5</a:t>
          </a:r>
        </a:p>
      </xdr:txBody>
    </xdr:sp>
    <xdr:clientData/>
  </xdr:twoCellAnchor>
  <xdr:twoCellAnchor>
    <xdr:from>
      <xdr:col>8</xdr:col>
      <xdr:colOff>14007</xdr:colOff>
      <xdr:row>10</xdr:row>
      <xdr:rowOff>686360</xdr:rowOff>
    </xdr:from>
    <xdr:to>
      <xdr:col>9</xdr:col>
      <xdr:colOff>98051</xdr:colOff>
      <xdr:row>11</xdr:row>
      <xdr:rowOff>448235</xdr:rowOff>
    </xdr:to>
    <xdr:sp macro="" textlink="">
      <xdr:nvSpPr>
        <xdr:cNvPr id="75" name="16-конечная звезда 74">
          <a:extLst>
            <a:ext uri="{FF2B5EF4-FFF2-40B4-BE49-F238E27FC236}">
              <a16:creationId xmlns:a16="http://schemas.microsoft.com/office/drawing/2014/main" id="{FA46D7B5-BA5A-434A-9B3F-0ED4A8A98E36}"/>
            </a:ext>
          </a:extLst>
        </xdr:cNvPr>
        <xdr:cNvSpPr/>
      </xdr:nvSpPr>
      <xdr:spPr>
        <a:xfrm>
          <a:off x="8166286" y="4524375"/>
          <a:ext cx="1372721" cy="756397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1600">
              <a:solidFill>
                <a:schemeClr val="bg1"/>
              </a:solidFill>
            </a:rPr>
            <a:t>2</a:t>
          </a:r>
        </a:p>
      </xdr:txBody>
    </xdr:sp>
    <xdr:clientData/>
  </xdr:twoCellAnchor>
  <xdr:twoCellAnchor>
    <xdr:from>
      <xdr:col>11</xdr:col>
      <xdr:colOff>70037</xdr:colOff>
      <xdr:row>9</xdr:row>
      <xdr:rowOff>1008529</xdr:rowOff>
    </xdr:from>
    <xdr:to>
      <xdr:col>11</xdr:col>
      <xdr:colOff>1176618</xdr:colOff>
      <xdr:row>10</xdr:row>
      <xdr:rowOff>818380</xdr:rowOff>
    </xdr:to>
    <xdr:sp macro="" textlink="">
      <xdr:nvSpPr>
        <xdr:cNvPr id="76" name="16-конечная звезда 75">
          <a:extLst>
            <a:ext uri="{FF2B5EF4-FFF2-40B4-BE49-F238E27FC236}">
              <a16:creationId xmlns:a16="http://schemas.microsoft.com/office/drawing/2014/main" id="{FA46D7B5-BA5A-434A-9B3F-0ED4A8A98E36}"/>
            </a:ext>
          </a:extLst>
        </xdr:cNvPr>
        <xdr:cNvSpPr/>
      </xdr:nvSpPr>
      <xdr:spPr>
        <a:xfrm>
          <a:off x="12088346" y="3795992"/>
          <a:ext cx="1106581" cy="860403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1600">
              <a:solidFill>
                <a:schemeClr val="bg1"/>
              </a:solidFill>
            </a:rPr>
            <a:t>2,3,4,</a:t>
          </a:r>
        </a:p>
      </xdr:txBody>
    </xdr:sp>
    <xdr:clientData/>
  </xdr:twoCellAnchor>
  <xdr:twoCellAnchor>
    <xdr:from>
      <xdr:col>14</xdr:col>
      <xdr:colOff>294154</xdr:colOff>
      <xdr:row>10</xdr:row>
      <xdr:rowOff>910478</xdr:rowOff>
    </xdr:from>
    <xdr:to>
      <xdr:col>15</xdr:col>
      <xdr:colOff>28014</xdr:colOff>
      <xdr:row>11</xdr:row>
      <xdr:rowOff>574301</xdr:rowOff>
    </xdr:to>
    <xdr:sp macro="" textlink="">
      <xdr:nvSpPr>
        <xdr:cNvPr id="77" name="16-конечная звезда 76">
          <a:extLst>
            <a:ext uri="{FF2B5EF4-FFF2-40B4-BE49-F238E27FC236}">
              <a16:creationId xmlns:a16="http://schemas.microsoft.com/office/drawing/2014/main" id="{FA46D7B5-BA5A-434A-9B3F-0ED4A8A98E36}"/>
            </a:ext>
          </a:extLst>
        </xdr:cNvPr>
        <xdr:cNvSpPr/>
      </xdr:nvSpPr>
      <xdr:spPr>
        <a:xfrm>
          <a:off x="16178492" y="4748493"/>
          <a:ext cx="1022537" cy="658345"/>
        </a:xfrm>
        <a:prstGeom prst="star16">
          <a:avLst>
            <a:gd name="adj" fmla="val 35861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ru-RU" sz="1600">
              <a:solidFill>
                <a:schemeClr val="bg1"/>
              </a:solidFill>
            </a:rPr>
            <a:t>3,4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23"/>
  <sheetViews>
    <sheetView tabSelected="1" zoomScale="68" zoomScaleNormal="68" workbookViewId="0">
      <pane xSplit="4" ySplit="9" topLeftCell="E10" activePane="bottomRight" state="frozen"/>
      <selection pane="topRight" activeCell="F1" sqref="F1"/>
      <selection pane="bottomLeft" activeCell="A12" sqref="A12"/>
      <selection pane="bottomRight" activeCell="E11" sqref="E11"/>
    </sheetView>
  </sheetViews>
  <sheetFormatPr defaultRowHeight="15" x14ac:dyDescent="0.25"/>
  <cols>
    <col min="1" max="1" width="3.7109375" style="1" customWidth="1"/>
    <col min="2" max="2" width="3.42578125" style="1" bestFit="1" customWidth="1"/>
    <col min="3" max="3" width="30.140625" style="1" customWidth="1"/>
    <col min="4" max="4" width="7.7109375" style="1" customWidth="1"/>
    <col min="5" max="7" width="19.28515625" style="1" customWidth="1"/>
    <col min="8" max="8" width="19.28515625" style="28" customWidth="1"/>
    <col min="9" max="13" width="19.28515625" style="1" customWidth="1"/>
    <col min="14" max="15" width="19.28515625" style="28" customWidth="1"/>
    <col min="16" max="18" width="17.7109375" style="1" customWidth="1"/>
    <col min="19" max="16384" width="9.140625" style="1"/>
  </cols>
  <sheetData>
    <row r="1" spans="1:22" ht="80.25" customHeight="1" x14ac:dyDescent="0.25">
      <c r="A1" s="18"/>
      <c r="B1" s="55" t="s">
        <v>7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10"/>
      <c r="T1" s="10"/>
      <c r="U1" s="10"/>
      <c r="V1" s="10"/>
    </row>
    <row r="2" spans="1:22" s="4" customFormat="1" ht="30.75" customHeight="1" x14ac:dyDescent="0.25">
      <c r="A2" s="18"/>
      <c r="B2" s="16"/>
      <c r="C2" s="40" t="s">
        <v>0</v>
      </c>
      <c r="D2" s="40"/>
      <c r="E2" s="40"/>
      <c r="F2" s="39" t="s">
        <v>8</v>
      </c>
      <c r="G2" s="39"/>
      <c r="H2" s="33"/>
      <c r="I2" s="16"/>
      <c r="J2" s="16"/>
      <c r="K2" s="16"/>
      <c r="L2" s="16"/>
      <c r="M2" s="16"/>
      <c r="N2" s="35"/>
      <c r="O2" s="36"/>
      <c r="P2" s="10"/>
      <c r="Q2" s="10"/>
      <c r="R2" s="10"/>
      <c r="S2" s="10"/>
      <c r="T2" s="10"/>
      <c r="U2" s="10"/>
      <c r="V2" s="10"/>
    </row>
    <row r="3" spans="1:22" ht="15" customHeight="1" x14ac:dyDescent="0.25">
      <c r="A3" s="63"/>
      <c r="B3" s="64"/>
      <c r="C3" s="64"/>
      <c r="D3" s="65"/>
      <c r="E3" s="5">
        <v>1</v>
      </c>
      <c r="F3" s="5">
        <v>2</v>
      </c>
      <c r="G3" s="5">
        <v>3</v>
      </c>
      <c r="H3" s="5">
        <v>4</v>
      </c>
      <c r="I3" s="5">
        <v>5</v>
      </c>
      <c r="J3" s="5">
        <v>6</v>
      </c>
      <c r="K3" s="5">
        <v>7</v>
      </c>
      <c r="L3" s="5">
        <v>8</v>
      </c>
      <c r="M3" s="5">
        <v>9</v>
      </c>
      <c r="N3" s="5">
        <v>10</v>
      </c>
      <c r="O3" s="5">
        <v>11</v>
      </c>
      <c r="P3" s="7" t="str">
        <f>"Сумма, " &amp;F2</f>
        <v>Сумма, час</v>
      </c>
      <c r="Q3" s="7" t="str">
        <f>"ВПП max, " &amp;F2</f>
        <v>ВПП max, час</v>
      </c>
      <c r="R3" s="7" t="str">
        <f>"ВПП min, " &amp;F2</f>
        <v>ВПП min, час</v>
      </c>
      <c r="S3" s="10"/>
      <c r="T3" s="10"/>
      <c r="U3" s="10"/>
      <c r="V3" s="10"/>
    </row>
    <row r="4" spans="1:22" x14ac:dyDescent="0.25">
      <c r="A4" s="41" t="str">
        <f>"Время, " &amp;F2</f>
        <v>Время, час</v>
      </c>
      <c r="B4" s="68" t="str">
        <f>"Операции, " &amp;F2</f>
        <v>Операции, час</v>
      </c>
      <c r="C4" s="69"/>
      <c r="D4" s="17" t="s">
        <v>1</v>
      </c>
      <c r="E4" s="14">
        <v>6</v>
      </c>
      <c r="F4" s="14">
        <v>6</v>
      </c>
      <c r="G4" s="14"/>
      <c r="H4" s="14">
        <v>0.5</v>
      </c>
      <c r="I4" s="14">
        <v>6</v>
      </c>
      <c r="J4" s="14"/>
      <c r="K4" s="14">
        <v>6</v>
      </c>
      <c r="L4" s="14">
        <v>0.5</v>
      </c>
      <c r="M4" s="14"/>
      <c r="N4" s="14">
        <v>6</v>
      </c>
      <c r="O4" s="14">
        <v>6</v>
      </c>
      <c r="P4" s="9">
        <f t="shared" ref="P4:P9" si="0">SUM(E4:O4)</f>
        <v>37</v>
      </c>
      <c r="Q4" s="58">
        <f>P4+P6+P8</f>
        <v>97.5</v>
      </c>
      <c r="R4" s="57">
        <f>P5+P7+P9</f>
        <v>6.5</v>
      </c>
      <c r="S4" s="10"/>
      <c r="T4" s="10"/>
      <c r="U4" s="10"/>
      <c r="V4" s="10"/>
    </row>
    <row r="5" spans="1:22" x14ac:dyDescent="0.25">
      <c r="A5" s="42"/>
      <c r="B5" s="70"/>
      <c r="C5" s="71"/>
      <c r="D5" s="17" t="s">
        <v>2</v>
      </c>
      <c r="E5" s="14">
        <v>0.25</v>
      </c>
      <c r="F5" s="14">
        <v>0.25</v>
      </c>
      <c r="G5" s="14"/>
      <c r="H5" s="14">
        <v>0.25</v>
      </c>
      <c r="I5" s="14">
        <v>1</v>
      </c>
      <c r="J5" s="14"/>
      <c r="K5" s="14">
        <v>0.25</v>
      </c>
      <c r="L5" s="14">
        <v>0.25</v>
      </c>
      <c r="M5" s="14"/>
      <c r="N5" s="14">
        <v>0.25</v>
      </c>
      <c r="O5" s="14">
        <v>0.5</v>
      </c>
      <c r="P5" s="9">
        <f t="shared" si="0"/>
        <v>3</v>
      </c>
      <c r="Q5" s="58"/>
      <c r="R5" s="57"/>
      <c r="S5" s="10"/>
      <c r="T5" s="10"/>
      <c r="U5" s="10"/>
      <c r="V5" s="10"/>
    </row>
    <row r="6" spans="1:22" x14ac:dyDescent="0.25">
      <c r="A6" s="42"/>
      <c r="B6" s="48" t="str">
        <f>"Ожидания, " &amp;F2</f>
        <v>Ожидания, час</v>
      </c>
      <c r="C6" s="49"/>
      <c r="D6" s="19" t="s">
        <v>1</v>
      </c>
      <c r="E6" s="13"/>
      <c r="F6" s="13"/>
      <c r="G6" s="13"/>
      <c r="H6" s="13">
        <v>18</v>
      </c>
      <c r="I6" s="13"/>
      <c r="J6" s="13"/>
      <c r="K6" s="13">
        <v>18</v>
      </c>
      <c r="L6" s="13"/>
      <c r="M6" s="13"/>
      <c r="N6" s="13">
        <v>6.5</v>
      </c>
      <c r="O6" s="13"/>
      <c r="P6" s="9">
        <f t="shared" si="0"/>
        <v>42.5</v>
      </c>
      <c r="Q6" s="58"/>
      <c r="R6" s="57"/>
      <c r="S6" s="2"/>
      <c r="T6" s="11"/>
      <c r="U6" s="10"/>
      <c r="V6" s="10"/>
    </row>
    <row r="7" spans="1:22" x14ac:dyDescent="0.25">
      <c r="A7" s="42"/>
      <c r="B7" s="50"/>
      <c r="C7" s="51"/>
      <c r="D7" s="19" t="s">
        <v>2</v>
      </c>
      <c r="E7" s="13"/>
      <c r="F7" s="13"/>
      <c r="G7" s="13"/>
      <c r="H7" s="13">
        <v>0.75</v>
      </c>
      <c r="I7" s="13"/>
      <c r="J7" s="13"/>
      <c r="K7" s="13">
        <v>1.5</v>
      </c>
      <c r="L7" s="13"/>
      <c r="M7" s="13"/>
      <c r="N7" s="13">
        <v>0.5</v>
      </c>
      <c r="O7" s="13"/>
      <c r="P7" s="9">
        <f t="shared" si="0"/>
        <v>2.75</v>
      </c>
      <c r="Q7" s="58"/>
      <c r="R7" s="57"/>
      <c r="S7" s="2"/>
      <c r="T7" s="11"/>
      <c r="U7" s="10"/>
      <c r="V7" s="10"/>
    </row>
    <row r="8" spans="1:22" x14ac:dyDescent="0.25">
      <c r="A8" s="42"/>
      <c r="B8" s="44" t="str">
        <f>"Перемещения, " &amp;F2</f>
        <v>Перемещения, час</v>
      </c>
      <c r="C8" s="45"/>
      <c r="D8" s="20" t="s">
        <v>1</v>
      </c>
      <c r="E8" s="15"/>
      <c r="F8" s="15"/>
      <c r="G8" s="15">
        <v>6</v>
      </c>
      <c r="H8" s="15"/>
      <c r="I8" s="15"/>
      <c r="J8" s="15">
        <v>6</v>
      </c>
      <c r="K8" s="15"/>
      <c r="L8" s="15"/>
      <c r="M8" s="15">
        <v>6</v>
      </c>
      <c r="N8" s="15"/>
      <c r="O8" s="15"/>
      <c r="P8" s="9">
        <f t="shared" si="0"/>
        <v>18</v>
      </c>
      <c r="Q8" s="58"/>
      <c r="R8" s="57"/>
      <c r="S8" s="2"/>
      <c r="T8" s="11"/>
      <c r="U8" s="10"/>
      <c r="V8" s="10"/>
    </row>
    <row r="9" spans="1:22" x14ac:dyDescent="0.25">
      <c r="A9" s="43"/>
      <c r="B9" s="46"/>
      <c r="C9" s="47"/>
      <c r="D9" s="20" t="s">
        <v>2</v>
      </c>
      <c r="E9" s="15"/>
      <c r="F9" s="15"/>
      <c r="G9" s="15">
        <v>0.25</v>
      </c>
      <c r="H9" s="15"/>
      <c r="I9" s="15"/>
      <c r="J9" s="15">
        <v>0.25</v>
      </c>
      <c r="K9" s="15"/>
      <c r="L9" s="15"/>
      <c r="M9" s="15">
        <v>0.25</v>
      </c>
      <c r="N9" s="15"/>
      <c r="O9" s="15"/>
      <c r="P9" s="9">
        <f t="shared" si="0"/>
        <v>0.75</v>
      </c>
      <c r="Q9" s="58"/>
      <c r="R9" s="57"/>
      <c r="S9" s="2"/>
      <c r="T9" s="11"/>
      <c r="U9" s="10"/>
      <c r="V9" s="10"/>
    </row>
    <row r="10" spans="1:22" s="23" customFormat="1" ht="83.25" customHeight="1" x14ac:dyDescent="0.25">
      <c r="A10" s="66" t="s">
        <v>3</v>
      </c>
      <c r="B10" s="27">
        <v>1</v>
      </c>
      <c r="C10" s="59" t="s">
        <v>9</v>
      </c>
      <c r="D10" s="60"/>
      <c r="E10" s="21"/>
      <c r="F10" s="22"/>
      <c r="G10" s="22"/>
      <c r="H10" s="22" t="s">
        <v>13</v>
      </c>
      <c r="I10" s="22" t="s">
        <v>14</v>
      </c>
      <c r="J10" s="22"/>
      <c r="K10" s="22"/>
      <c r="L10" s="22" t="s">
        <v>18</v>
      </c>
      <c r="M10" s="22"/>
      <c r="N10" s="22"/>
      <c r="O10" s="22"/>
      <c r="R10" s="26"/>
      <c r="S10" s="26"/>
      <c r="T10" s="26"/>
      <c r="U10" s="26"/>
      <c r="V10" s="26"/>
    </row>
    <row r="11" spans="1:22" s="23" customFormat="1" ht="78.75" customHeight="1" x14ac:dyDescent="0.25">
      <c r="A11" s="67"/>
      <c r="B11" s="27">
        <v>2</v>
      </c>
      <c r="C11" s="59" t="s">
        <v>10</v>
      </c>
      <c r="D11" s="60"/>
      <c r="E11" s="25" t="s">
        <v>19</v>
      </c>
      <c r="F11" s="27" t="s">
        <v>12</v>
      </c>
      <c r="H11" s="21"/>
      <c r="I11" s="22"/>
      <c r="J11" s="25"/>
      <c r="K11" s="25" t="s">
        <v>15</v>
      </c>
      <c r="L11" s="25"/>
      <c r="M11" s="25"/>
      <c r="N11" s="25" t="s">
        <v>16</v>
      </c>
      <c r="O11" s="27" t="s">
        <v>17</v>
      </c>
    </row>
    <row r="12" spans="1:22" s="23" customFormat="1" ht="71.25" customHeight="1" x14ac:dyDescent="0.25">
      <c r="A12" s="30"/>
    </row>
    <row r="13" spans="1:22" s="23" customFormat="1" ht="37.5" customHeight="1" x14ac:dyDescent="0.25">
      <c r="A13" s="30"/>
      <c r="B13" s="26"/>
      <c r="C13" s="26"/>
      <c r="D13" s="26"/>
      <c r="E13" s="25"/>
      <c r="F13" s="29"/>
      <c r="G13" s="25"/>
      <c r="H13" s="25"/>
      <c r="I13" s="25"/>
      <c r="J13" s="25"/>
      <c r="K13" s="25"/>
      <c r="L13" s="25"/>
      <c r="M13" s="25"/>
      <c r="N13" s="25"/>
      <c r="O13" s="25"/>
    </row>
    <row r="15" spans="1:22" ht="15" customHeight="1" x14ac:dyDescent="0.25">
      <c r="A15" s="10"/>
      <c r="B15" s="12" t="s">
        <v>4</v>
      </c>
      <c r="C15" s="61" t="s">
        <v>5</v>
      </c>
      <c r="D15" s="61"/>
      <c r="E15" s="61"/>
      <c r="F15" s="61"/>
      <c r="G15" s="61"/>
      <c r="H15" s="34"/>
      <c r="I15" s="3"/>
      <c r="J15" s="6"/>
      <c r="K15" s="6"/>
      <c r="L15" s="6"/>
      <c r="M15" s="6"/>
      <c r="N15" s="6"/>
      <c r="O15" s="6"/>
      <c r="P15" s="10"/>
      <c r="Q15" s="10"/>
      <c r="R15" s="10"/>
      <c r="S15" s="10"/>
      <c r="T15" s="10"/>
      <c r="U15" s="10"/>
      <c r="V15" s="10"/>
    </row>
    <row r="16" spans="1:22" ht="29.25" customHeight="1" x14ac:dyDescent="0.25">
      <c r="A16" s="10"/>
      <c r="B16" s="8">
        <v>1</v>
      </c>
      <c r="C16" s="62" t="s">
        <v>23</v>
      </c>
      <c r="D16" s="62"/>
      <c r="E16" s="62"/>
      <c r="F16" s="62"/>
      <c r="G16" s="62"/>
      <c r="H16" s="31"/>
      <c r="I16" s="11"/>
      <c r="J16" s="38" t="s">
        <v>11</v>
      </c>
      <c r="K16" s="38"/>
      <c r="L16" s="38"/>
      <c r="M16" s="38"/>
      <c r="N16" s="38"/>
      <c r="O16" s="38"/>
      <c r="P16" s="10"/>
      <c r="Q16" s="10"/>
      <c r="R16" s="10"/>
      <c r="S16" s="10"/>
      <c r="T16" s="10"/>
      <c r="U16" s="10"/>
      <c r="V16" s="10"/>
    </row>
    <row r="17" spans="1:22" s="28" customFormat="1" ht="29.25" customHeight="1" x14ac:dyDescent="0.25">
      <c r="B17" s="8">
        <v>2</v>
      </c>
      <c r="C17" s="52" t="s">
        <v>24</v>
      </c>
      <c r="D17" s="53"/>
      <c r="E17" s="53"/>
      <c r="F17" s="53"/>
      <c r="G17" s="54"/>
      <c r="H17" s="37"/>
      <c r="I17" s="32"/>
      <c r="J17" s="38" t="s">
        <v>6</v>
      </c>
      <c r="K17" s="38"/>
      <c r="L17" s="38"/>
      <c r="M17" s="38"/>
      <c r="N17" s="38"/>
      <c r="O17" s="37"/>
    </row>
    <row r="18" spans="1:22" ht="30" customHeight="1" x14ac:dyDescent="0.25">
      <c r="A18" s="10"/>
      <c r="B18" s="8">
        <v>3</v>
      </c>
      <c r="C18" s="52" t="s">
        <v>20</v>
      </c>
      <c r="D18" s="53"/>
      <c r="E18" s="53"/>
      <c r="F18" s="53"/>
      <c r="G18" s="54"/>
      <c r="H18" s="31"/>
      <c r="I18" s="11"/>
      <c r="J18" s="38"/>
      <c r="K18" s="38"/>
      <c r="L18" s="38"/>
      <c r="M18" s="38"/>
      <c r="N18" s="38"/>
      <c r="O18" s="38"/>
      <c r="P18" s="10"/>
      <c r="Q18" s="10"/>
      <c r="R18" s="10"/>
      <c r="S18" s="10"/>
      <c r="T18" s="10"/>
      <c r="U18" s="10"/>
      <c r="V18" s="10"/>
    </row>
    <row r="19" spans="1:22" ht="34.5" customHeight="1" x14ac:dyDescent="0.25">
      <c r="A19" s="10"/>
      <c r="B19" s="8">
        <v>4</v>
      </c>
      <c r="C19" s="52" t="s">
        <v>21</v>
      </c>
      <c r="D19" s="53"/>
      <c r="E19" s="53"/>
      <c r="F19" s="53"/>
      <c r="G19" s="54"/>
      <c r="H19" s="31"/>
      <c r="I19" s="11"/>
      <c r="J19" s="11"/>
      <c r="K19" s="11"/>
      <c r="L19" s="11"/>
      <c r="M19" s="11"/>
      <c r="N19" s="32"/>
      <c r="O19" s="32"/>
      <c r="P19" s="10"/>
      <c r="Q19" s="10"/>
      <c r="R19" s="10"/>
      <c r="S19" s="10"/>
      <c r="T19" s="10"/>
      <c r="U19" s="10"/>
      <c r="V19" s="10"/>
    </row>
    <row r="20" spans="1:22" ht="35.25" customHeight="1" x14ac:dyDescent="0.25">
      <c r="A20" s="10"/>
      <c r="B20" s="8">
        <v>5</v>
      </c>
      <c r="C20" s="52" t="s">
        <v>22</v>
      </c>
      <c r="D20" s="53"/>
      <c r="E20" s="53"/>
      <c r="F20" s="53"/>
      <c r="G20" s="54"/>
      <c r="H20" s="31"/>
      <c r="I20" s="11"/>
      <c r="J20" s="11"/>
      <c r="K20" s="11"/>
      <c r="L20" s="11"/>
      <c r="M20" s="11"/>
      <c r="N20" s="32"/>
      <c r="O20" s="32"/>
      <c r="P20" s="10"/>
      <c r="Q20" s="10"/>
      <c r="R20" s="10"/>
      <c r="S20" s="10"/>
      <c r="T20" s="10"/>
      <c r="U20" s="10"/>
      <c r="V20" s="10"/>
    </row>
    <row r="21" spans="1:22" ht="35.25" customHeight="1" x14ac:dyDescent="0.25">
      <c r="B21" s="8"/>
      <c r="C21" s="56"/>
      <c r="D21" s="56"/>
      <c r="E21" s="56"/>
      <c r="F21" s="56"/>
      <c r="G21" s="56"/>
    </row>
    <row r="23" spans="1:22" x14ac:dyDescent="0.25">
      <c r="G23" s="24"/>
      <c r="H23" s="25"/>
      <c r="I23" s="25"/>
      <c r="J23" s="25"/>
      <c r="K23" s="25"/>
      <c r="L23" s="25"/>
      <c r="M23" s="25"/>
      <c r="N23" s="25"/>
      <c r="O23" s="25"/>
    </row>
  </sheetData>
  <sheetProtection formatCells="0" formatColumns="0" formatRows="0"/>
  <mergeCells count="23">
    <mergeCell ref="B1:R1"/>
    <mergeCell ref="C21:G21"/>
    <mergeCell ref="R4:R9"/>
    <mergeCell ref="Q4:Q9"/>
    <mergeCell ref="C10:D10"/>
    <mergeCell ref="C11:D11"/>
    <mergeCell ref="J16:O16"/>
    <mergeCell ref="C15:G15"/>
    <mergeCell ref="C16:G16"/>
    <mergeCell ref="C18:G18"/>
    <mergeCell ref="C19:G19"/>
    <mergeCell ref="C20:G20"/>
    <mergeCell ref="J18:O18"/>
    <mergeCell ref="A3:D3"/>
    <mergeCell ref="A10:A11"/>
    <mergeCell ref="B4:C5"/>
    <mergeCell ref="J17:N17"/>
    <mergeCell ref="F2:G2"/>
    <mergeCell ref="C2:E2"/>
    <mergeCell ref="A4:A9"/>
    <mergeCell ref="B8:C9"/>
    <mergeCell ref="B6:C7"/>
    <mergeCell ref="C17:G17"/>
  </mergeCells>
  <conditionalFormatting sqref="E11 J11:N11 E10:F10 H10 K10:N10 G23:O23 E13:O13">
    <cfRule type="notContainsBlanks" dxfId="15" priority="40">
      <formula>LEN(TRIM(E10))&gt;0</formula>
    </cfRule>
  </conditionalFormatting>
  <conditionalFormatting sqref="B11:E11 B10:F10 H10 K10:N10 I11:N11 B13:O13">
    <cfRule type="expression" dxfId="14" priority="39">
      <formula>MOD(ROW($B10),2)=0</formula>
    </cfRule>
  </conditionalFormatting>
  <conditionalFormatting sqref="G23:O23">
    <cfRule type="expression" dxfId="13" priority="44">
      <formula>MOD(ROW(#REF!),2)=0</formula>
    </cfRule>
  </conditionalFormatting>
  <conditionalFormatting sqref="I10">
    <cfRule type="notContainsBlanks" dxfId="12" priority="24">
      <formula>LEN(TRIM(I10))&gt;0</formula>
    </cfRule>
  </conditionalFormatting>
  <conditionalFormatting sqref="I10">
    <cfRule type="expression" dxfId="11" priority="23">
      <formula>MOD(ROW($B10),2)=0</formula>
    </cfRule>
  </conditionalFormatting>
  <conditionalFormatting sqref="J10">
    <cfRule type="notContainsBlanks" dxfId="10" priority="30">
      <formula>LEN(TRIM(J10))&gt;0</formula>
    </cfRule>
  </conditionalFormatting>
  <conditionalFormatting sqref="J10">
    <cfRule type="expression" dxfId="9" priority="29">
      <formula>MOD(ROW($B10),2)=0</formula>
    </cfRule>
  </conditionalFormatting>
  <conditionalFormatting sqref="N10">
    <cfRule type="notContainsBlanks" dxfId="8" priority="28">
      <formula>LEN(TRIM(N10))&gt;0</formula>
    </cfRule>
  </conditionalFormatting>
  <conditionalFormatting sqref="N10">
    <cfRule type="expression" dxfId="7" priority="27">
      <formula>MOD(ROW($B10),2)=0</formula>
    </cfRule>
  </conditionalFormatting>
  <conditionalFormatting sqref="I11">
    <cfRule type="notContainsBlanks" dxfId="6" priority="20">
      <formula>LEN(TRIM(I11))&gt;0</formula>
    </cfRule>
  </conditionalFormatting>
  <conditionalFormatting sqref="H11">
    <cfRule type="notContainsBlanks" dxfId="5" priority="18">
      <formula>LEN(TRIM(H11))&gt;0</formula>
    </cfRule>
  </conditionalFormatting>
  <conditionalFormatting sqref="H11">
    <cfRule type="expression" dxfId="4" priority="17">
      <formula>MOD(ROW($B11),2)=0</formula>
    </cfRule>
  </conditionalFormatting>
  <conditionalFormatting sqref="G10">
    <cfRule type="notContainsBlanks" dxfId="3" priority="14">
      <formula>LEN(TRIM(G10))&gt;0</formula>
    </cfRule>
  </conditionalFormatting>
  <conditionalFormatting sqref="G10">
    <cfRule type="expression" dxfId="2" priority="13">
      <formula>MOD(ROW($B10),2)=0</formula>
    </cfRule>
  </conditionalFormatting>
  <conditionalFormatting sqref="O10">
    <cfRule type="notContainsBlanks" dxfId="1" priority="10">
      <formula>LEN(TRIM(O10))&gt;0</formula>
    </cfRule>
  </conditionalFormatting>
  <conditionalFormatting sqref="O10">
    <cfRule type="expression" dxfId="0" priority="9">
      <formula>MOD(ROW($B10),2)=0</formula>
    </cfRule>
  </conditionalFormatting>
  <pageMargins left="0.31496062992125984" right="0.31496062992125984" top="0.35433070866141736" bottom="0.35433070866141736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Текущее состояние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newcreation</cp:lastModifiedBy>
  <cp:revision/>
  <cp:lastPrinted>2024-10-31T04:14:12Z</cp:lastPrinted>
  <dcterms:created xsi:type="dcterms:W3CDTF">2020-03-13T09:33:55Z</dcterms:created>
  <dcterms:modified xsi:type="dcterms:W3CDTF">2025-05-04T12:42:15Z</dcterms:modified>
</cp:coreProperties>
</file>