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методическая служба\бережливые технологии\проект №5\"/>
    </mc:Choice>
  </mc:AlternateContent>
  <bookViews>
    <workbookView xWindow="0" yWindow="0" windowWidth="28800" windowHeight="12345"/>
  </bookViews>
  <sheets>
    <sheet name="Целевое состояние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" i="1" l="1"/>
  <c r="K3" i="1" l="1"/>
  <c r="J3" i="1"/>
  <c r="I3" i="1"/>
  <c r="B8" i="1"/>
  <c r="B6" i="1"/>
  <c r="B4" i="1"/>
  <c r="A4" i="1"/>
  <c r="I9" i="1" l="1"/>
  <c r="I8" i="1"/>
  <c r="I7" i="1"/>
  <c r="I6" i="1"/>
  <c r="I5" i="1"/>
  <c r="J4" i="1" l="1"/>
  <c r="K4" i="1"/>
</calcChain>
</file>

<file path=xl/sharedStrings.xml><?xml version="1.0" encoding="utf-8"?>
<sst xmlns="http://schemas.openxmlformats.org/spreadsheetml/2006/main" count="28" uniqueCount="24">
  <si>
    <t>max</t>
  </si>
  <si>
    <t>min</t>
  </si>
  <si>
    <t>Участники процесса</t>
  </si>
  <si>
    <t>№</t>
  </si>
  <si>
    <t>Единица измерений:</t>
  </si>
  <si>
    <t>Наименование решений</t>
  </si>
  <si>
    <t>ГБПОУ "ВАТТ-ККК"**-ГБПОУ "Верхнеуральский агротехнологический техникум-казачий кадетский корпус"</t>
  </si>
  <si>
    <r>
      <t xml:space="preserve">Карта целевого состояния процесса </t>
    </r>
    <r>
      <rPr>
        <b/>
        <sz val="18"/>
        <rFont val="Calibri"/>
        <family val="2"/>
        <charset val="204"/>
        <scheme val="minor"/>
      </rPr>
      <t xml:space="preserve">«Оптимизация процесса получения заданий по дисциплине студентами переведенными на индивидуальный план обучения в ГБПОУ "Верхнеуральский агротехнологический техникум-казачий кадетский корпус»
</t>
    </r>
  </si>
  <si>
    <t>час</t>
  </si>
  <si>
    <t>Педагогический работник</t>
  </si>
  <si>
    <t>Студент переведенный на ИПО</t>
  </si>
  <si>
    <t>ИПО*- индивидуальный план обучения</t>
  </si>
  <si>
    <t>Разработка системы получения информации (педагогический работник, студент) о переводе на ИПО студентов ГБПОУ "ВАТТ-ККК"</t>
  </si>
  <si>
    <t xml:space="preserve">Разработка системы ознакомления студента ГБПОУ «ВАТТ-ККК» с ИПО
</t>
  </si>
  <si>
    <t xml:space="preserve">Внедрение  информационной системы для связи студента переведенного на ИПО с педагогическими работниками ГБПОУ "ВАТТ-ККК"
</t>
  </si>
  <si>
    <t xml:space="preserve">Разработка алгоритма работы со студентами переведенных на ИПО не имеющих электронную почту. Регистрация студентов переведенных на ИПО в электронных системах. Внедрение электронного документооборота
</t>
  </si>
  <si>
    <t>Предоставление возможности студентам, работающим на профильных предприятиях получение качественного профессионального образования</t>
  </si>
  <si>
    <t>Получение приказа о переводе на ИПО и разработанный ИПО от куратора группы</t>
  </si>
  <si>
    <t>Фиксирование студента переведенного на ИПО</t>
  </si>
  <si>
    <t>Разработка задания по дисциплине согласно ИПО</t>
  </si>
  <si>
    <t>Получение задания по дисциплине согласно ИПО</t>
  </si>
  <si>
    <t>Проведение консультации по выполнению задания по дисциплине согласно ИПО</t>
  </si>
  <si>
    <t>Проверка выполнения задания по дисциплине согласно ИПО</t>
  </si>
  <si>
    <t>Выполнение задания по дисциплине согласно ИПО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</si>
</sst>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2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 applyProtection="1">
      <alignment horizontal="center" vertical="center" wrapText="1"/>
    </xf>
    <xf numFmtId="0" fontId="0" fillId="4" borderId="1" xfId="0" applyFont="1" applyFill="1" applyBorder="1" applyAlignment="1" applyProtection="1">
      <alignment horizontal="center" vertical="center" wrapText="1"/>
      <protection locked="0"/>
    </xf>
    <xf numFmtId="0" fontId="0" fillId="5" borderId="1" xfId="0" applyFont="1" applyFill="1" applyBorder="1" applyAlignment="1" applyProtection="1">
      <alignment horizontal="center" vertical="center" wrapText="1"/>
    </xf>
    <xf numFmtId="0" fontId="0" fillId="5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 readingOrder="1"/>
    </xf>
    <xf numFmtId="0" fontId="10" fillId="0" borderId="0" xfId="0" applyFont="1" applyAlignment="1">
      <alignment horizontal="left" vertical="center" readingOrder="1"/>
    </xf>
    <xf numFmtId="0" fontId="0" fillId="0" borderId="0" xfId="0" applyFont="1" applyFill="1" applyBorder="1" applyAlignment="1" applyProtection="1">
      <alignment horizontal="center" vertical="center" textRotation="90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top" wrapText="1"/>
      <protection locked="0"/>
    </xf>
    <xf numFmtId="0" fontId="6" fillId="0" borderId="4" xfId="0" applyFont="1" applyBorder="1" applyAlignment="1" applyProtection="1">
      <alignment horizontal="left" vertical="top" wrapText="1"/>
      <protection locked="0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top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6" xfId="0" applyFont="1" applyFill="1" applyBorder="1" applyAlignment="1" applyProtection="1">
      <alignment horizontal="center" vertical="center" textRotation="90" wrapText="1"/>
      <protection locked="0"/>
    </xf>
    <xf numFmtId="0" fontId="0" fillId="0" borderId="7" xfId="0" applyFont="1" applyFill="1" applyBorder="1" applyAlignment="1" applyProtection="1">
      <alignment horizontal="center" vertical="center" textRotation="90" wrapText="1"/>
      <protection locked="0"/>
    </xf>
    <xf numFmtId="0" fontId="0" fillId="4" borderId="1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textRotation="90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5" borderId="1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8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colors>
    <mruColors>
      <color rgb="FFFFFFCC"/>
      <color rgb="FFE1FEFF"/>
      <color rgb="FF99CCFF"/>
      <color rgb="FFE1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248478</xdr:colOff>
      <xdr:row>11</xdr:row>
      <xdr:rowOff>358913</xdr:rowOff>
    </xdr:from>
    <xdr:to>
      <xdr:col>4</xdr:col>
      <xdr:colOff>1189277</xdr:colOff>
      <xdr:row>11</xdr:row>
      <xdr:rowOff>883479</xdr:rowOff>
    </xdr:to>
    <xdr:sp macro="" textlink="">
      <xdr:nvSpPr>
        <xdr:cNvPr id="11" name="Выноска-облако 28">
          <a:extLst>
            <a:ext uri="{FF2B5EF4-FFF2-40B4-BE49-F238E27FC236}">
              <a16:creationId xmlns:a16="http://schemas.microsoft.com/office/drawing/2014/main" id="{7892B4EC-F0CD-47A7-9AA2-BCAFFF7CED5D}"/>
            </a:ext>
          </a:extLst>
        </xdr:cNvPr>
        <xdr:cNvSpPr/>
      </xdr:nvSpPr>
      <xdr:spPr>
        <a:xfrm>
          <a:off x="3064565" y="7123043"/>
          <a:ext cx="940799" cy="524566"/>
        </a:xfrm>
        <a:prstGeom prst="cloudCallou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ru-RU" sz="1400" b="1">
              <a:ln>
                <a:noFill/>
              </a:ln>
            </a:rPr>
            <a:t>1.3,4</a:t>
          </a:r>
        </a:p>
      </xdr:txBody>
    </xdr:sp>
    <xdr:clientData/>
  </xdr:twoCellAnchor>
  <xdr:twoCellAnchor editAs="oneCell">
    <xdr:from>
      <xdr:col>4</xdr:col>
      <xdr:colOff>358914</xdr:colOff>
      <xdr:row>11</xdr:row>
      <xdr:rowOff>0</xdr:rowOff>
    </xdr:from>
    <xdr:to>
      <xdr:col>4</xdr:col>
      <xdr:colOff>1078914</xdr:colOff>
      <xdr:row>11</xdr:row>
      <xdr:rowOff>479849</xdr:rowOff>
    </xdr:to>
    <xdr:pic>
      <xdr:nvPicPr>
        <xdr:cNvPr id="17" name="Рисунок 16">
          <a:extLst>
            <a:ext uri="{FF2B5EF4-FFF2-40B4-BE49-F238E27FC236}">
              <a16:creationId xmlns:a16="http://schemas.microsoft.com/office/drawing/2014/main" id="{9326BB4E-C802-477A-B4B4-74FCF0390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01" y="6570870"/>
          <a:ext cx="720000" cy="483543"/>
        </a:xfrm>
        <a:prstGeom prst="rect">
          <a:avLst/>
        </a:prstGeom>
      </xdr:spPr>
    </xdr:pic>
    <xdr:clientData/>
  </xdr:twoCellAnchor>
  <xdr:twoCellAnchor editAs="oneCell">
    <xdr:from>
      <xdr:col>5</xdr:col>
      <xdr:colOff>358913</xdr:colOff>
      <xdr:row>11</xdr:row>
      <xdr:rowOff>0</xdr:rowOff>
    </xdr:from>
    <xdr:to>
      <xdr:col>5</xdr:col>
      <xdr:colOff>1078913</xdr:colOff>
      <xdr:row>11</xdr:row>
      <xdr:rowOff>479849</xdr:rowOff>
    </xdr:to>
    <xdr:pic>
      <xdr:nvPicPr>
        <xdr:cNvPr id="29" name="Рисунок 28">
          <a:extLst>
            <a:ext uri="{FF2B5EF4-FFF2-40B4-BE49-F238E27FC236}">
              <a16:creationId xmlns:a16="http://schemas.microsoft.com/office/drawing/2014/main" id="{9326BB4E-C802-477A-B4B4-74FCF0390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4891" y="6543261"/>
          <a:ext cx="720000" cy="483543"/>
        </a:xfrm>
        <a:prstGeom prst="rect">
          <a:avLst/>
        </a:prstGeom>
      </xdr:spPr>
    </xdr:pic>
    <xdr:clientData/>
  </xdr:twoCellAnchor>
  <xdr:twoCellAnchor>
    <xdr:from>
      <xdr:col>4</xdr:col>
      <xdr:colOff>107830</xdr:colOff>
      <xdr:row>11</xdr:row>
      <xdr:rowOff>358912</xdr:rowOff>
    </xdr:from>
    <xdr:to>
      <xdr:col>4</xdr:col>
      <xdr:colOff>1401793</xdr:colOff>
      <xdr:row>12</xdr:row>
      <xdr:rowOff>0</xdr:rowOff>
    </xdr:to>
    <xdr:sp macro="" textlink="">
      <xdr:nvSpPr>
        <xdr:cNvPr id="15" name="Выноска-облако 28">
          <a:extLst>
            <a:ext uri="{FF2B5EF4-FFF2-40B4-BE49-F238E27FC236}">
              <a16:creationId xmlns:a16="http://schemas.microsoft.com/office/drawing/2014/main" id="{7892B4EC-F0CD-47A7-9AA2-BCAFFF7CED5D}"/>
            </a:ext>
          </a:extLst>
        </xdr:cNvPr>
        <xdr:cNvSpPr/>
      </xdr:nvSpPr>
      <xdr:spPr>
        <a:xfrm>
          <a:off x="3127075" y="5786365"/>
          <a:ext cx="1293963" cy="827220"/>
        </a:xfrm>
        <a:prstGeom prst="cloudCallou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ru-RU" sz="1400" b="1">
              <a:ln>
                <a:noFill/>
              </a:ln>
            </a:rPr>
            <a:t>1.2,3,4,5</a:t>
          </a:r>
        </a:p>
      </xdr:txBody>
    </xdr:sp>
    <xdr:clientData/>
  </xdr:twoCellAnchor>
  <xdr:oneCellAnchor>
    <xdr:from>
      <xdr:col>4</xdr:col>
      <xdr:colOff>358914</xdr:colOff>
      <xdr:row>11</xdr:row>
      <xdr:rowOff>0</xdr:rowOff>
    </xdr:from>
    <xdr:ext cx="720000" cy="479849"/>
    <xdr:pic>
      <xdr:nvPicPr>
        <xdr:cNvPr id="24" name="Рисунок 23">
          <a:extLst>
            <a:ext uri="{FF2B5EF4-FFF2-40B4-BE49-F238E27FC236}">
              <a16:creationId xmlns:a16="http://schemas.microsoft.com/office/drawing/2014/main" id="{9326BB4E-C802-477A-B4B4-74FCF0390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752" y="5339366"/>
          <a:ext cx="720000" cy="479849"/>
        </a:xfrm>
        <a:prstGeom prst="rect">
          <a:avLst/>
        </a:prstGeom>
      </xdr:spPr>
    </xdr:pic>
    <xdr:clientData/>
  </xdr:oneCellAnchor>
  <xdr:oneCellAnchor>
    <xdr:from>
      <xdr:col>6</xdr:col>
      <xdr:colOff>315946</xdr:colOff>
      <xdr:row>11</xdr:row>
      <xdr:rowOff>26831</xdr:rowOff>
    </xdr:from>
    <xdr:ext cx="720000" cy="479849"/>
    <xdr:pic>
      <xdr:nvPicPr>
        <xdr:cNvPr id="25" name="Рисунок 24">
          <a:extLst>
            <a:ext uri="{FF2B5EF4-FFF2-40B4-BE49-F238E27FC236}">
              <a16:creationId xmlns:a16="http://schemas.microsoft.com/office/drawing/2014/main" id="{9326BB4E-C802-477A-B4B4-74FCF0390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3869" y="5366197"/>
          <a:ext cx="720000" cy="479849"/>
        </a:xfrm>
        <a:prstGeom prst="rect">
          <a:avLst/>
        </a:prstGeom>
      </xdr:spPr>
    </xdr:pic>
    <xdr:clientData/>
  </xdr:oneCellAnchor>
  <xdr:oneCellAnchor>
    <xdr:from>
      <xdr:col>7</xdr:col>
      <xdr:colOff>343941</xdr:colOff>
      <xdr:row>11</xdr:row>
      <xdr:rowOff>40246</xdr:rowOff>
    </xdr:from>
    <xdr:ext cx="720000" cy="479849"/>
    <xdr:pic>
      <xdr:nvPicPr>
        <xdr:cNvPr id="26" name="Рисунок 25">
          <a:extLst>
            <a:ext uri="{FF2B5EF4-FFF2-40B4-BE49-F238E27FC236}">
              <a16:creationId xmlns:a16="http://schemas.microsoft.com/office/drawing/2014/main" id="{9326BB4E-C802-477A-B4B4-74FCF0390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9751" y="5379612"/>
          <a:ext cx="720000" cy="479849"/>
        </a:xfrm>
        <a:prstGeom prst="rect">
          <a:avLst/>
        </a:prstGeom>
      </xdr:spPr>
    </xdr:pic>
    <xdr:clientData/>
  </xdr:oneCellAnchor>
  <xdr:oneCellAnchor>
    <xdr:from>
      <xdr:col>5</xdr:col>
      <xdr:colOff>358913</xdr:colOff>
      <xdr:row>11</xdr:row>
      <xdr:rowOff>0</xdr:rowOff>
    </xdr:from>
    <xdr:ext cx="720000" cy="479849"/>
    <xdr:pic>
      <xdr:nvPicPr>
        <xdr:cNvPr id="27" name="Рисунок 26">
          <a:extLst>
            <a:ext uri="{FF2B5EF4-FFF2-40B4-BE49-F238E27FC236}">
              <a16:creationId xmlns:a16="http://schemas.microsoft.com/office/drawing/2014/main" id="{9326BB4E-C802-477A-B4B4-74FCF0390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18948" y="5339366"/>
          <a:ext cx="720000" cy="479849"/>
        </a:xfrm>
        <a:prstGeom prst="rect">
          <a:avLst/>
        </a:prstGeom>
      </xdr:spPr>
    </xdr:pic>
    <xdr:clientData/>
  </xdr:oneCellAnchor>
  <xdr:twoCellAnchor>
    <xdr:from>
      <xdr:col>6</xdr:col>
      <xdr:colOff>35943</xdr:colOff>
      <xdr:row>11</xdr:row>
      <xdr:rowOff>521180</xdr:rowOff>
    </xdr:from>
    <xdr:to>
      <xdr:col>7</xdr:col>
      <xdr:colOff>35943</xdr:colOff>
      <xdr:row>12</xdr:row>
      <xdr:rowOff>162268</xdr:rowOff>
    </xdr:to>
    <xdr:sp macro="" textlink="">
      <xdr:nvSpPr>
        <xdr:cNvPr id="28" name="Выноска-облако 28">
          <a:extLst>
            <a:ext uri="{FF2B5EF4-FFF2-40B4-BE49-F238E27FC236}">
              <a16:creationId xmlns:a16="http://schemas.microsoft.com/office/drawing/2014/main" id="{7892B4EC-F0CD-47A7-9AA2-BCAFFF7CED5D}"/>
            </a:ext>
          </a:extLst>
        </xdr:cNvPr>
        <xdr:cNvSpPr/>
      </xdr:nvSpPr>
      <xdr:spPr>
        <a:xfrm>
          <a:off x="5912688" y="5948633"/>
          <a:ext cx="1293963" cy="827220"/>
        </a:xfrm>
        <a:prstGeom prst="cloudCallou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ru-RU" sz="1400" b="1">
              <a:ln>
                <a:noFill/>
              </a:ln>
            </a:rPr>
            <a:t>3,4,5</a:t>
          </a:r>
        </a:p>
      </xdr:txBody>
    </xdr:sp>
    <xdr:clientData/>
  </xdr:twoCellAnchor>
  <xdr:twoCellAnchor>
    <xdr:from>
      <xdr:col>7</xdr:col>
      <xdr:colOff>144986</xdr:colOff>
      <xdr:row>11</xdr:row>
      <xdr:rowOff>491310</xdr:rowOff>
    </xdr:from>
    <xdr:to>
      <xdr:col>8</xdr:col>
      <xdr:colOff>91072</xdr:colOff>
      <xdr:row>11</xdr:row>
      <xdr:rowOff>1168160</xdr:rowOff>
    </xdr:to>
    <xdr:sp macro="" textlink="">
      <xdr:nvSpPr>
        <xdr:cNvPr id="30" name="Выноска-облако 28">
          <a:extLst>
            <a:ext uri="{FF2B5EF4-FFF2-40B4-BE49-F238E27FC236}">
              <a16:creationId xmlns:a16="http://schemas.microsoft.com/office/drawing/2014/main" id="{7892B4EC-F0CD-47A7-9AA2-BCAFFF7CED5D}"/>
            </a:ext>
          </a:extLst>
        </xdr:cNvPr>
        <xdr:cNvSpPr/>
      </xdr:nvSpPr>
      <xdr:spPr>
        <a:xfrm>
          <a:off x="7315694" y="5918763"/>
          <a:ext cx="1293963" cy="676850"/>
        </a:xfrm>
        <a:prstGeom prst="cloudCallou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ru-RU" sz="1400" b="1">
              <a:ln>
                <a:noFill/>
              </a:ln>
            </a:rPr>
            <a:t>3,4,5</a:t>
          </a:r>
        </a:p>
      </xdr:txBody>
    </xdr:sp>
    <xdr:clientData/>
  </xdr:twoCellAnchor>
  <xdr:twoCellAnchor>
    <xdr:from>
      <xdr:col>5</xdr:col>
      <xdr:colOff>71887</xdr:colOff>
      <xdr:row>11</xdr:row>
      <xdr:rowOff>503208</xdr:rowOff>
    </xdr:from>
    <xdr:to>
      <xdr:col>6</xdr:col>
      <xdr:colOff>71888</xdr:colOff>
      <xdr:row>12</xdr:row>
      <xdr:rowOff>22679</xdr:rowOff>
    </xdr:to>
    <xdr:sp macro="" textlink="">
      <xdr:nvSpPr>
        <xdr:cNvPr id="31" name="Выноска-облако 28">
          <a:extLst>
            <a:ext uri="{FF2B5EF4-FFF2-40B4-BE49-F238E27FC236}">
              <a16:creationId xmlns:a16="http://schemas.microsoft.com/office/drawing/2014/main" id="{7892B4EC-F0CD-47A7-9AA2-BCAFFF7CED5D}"/>
            </a:ext>
          </a:extLst>
        </xdr:cNvPr>
        <xdr:cNvSpPr/>
      </xdr:nvSpPr>
      <xdr:spPr>
        <a:xfrm>
          <a:off x="4652958" y="5809994"/>
          <a:ext cx="1292680" cy="721435"/>
        </a:xfrm>
        <a:prstGeom prst="cloudCallou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60000"/>
              <a:lumOff val="40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ru-RU" sz="1400" b="1">
              <a:ln>
                <a:noFill/>
              </a:ln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45"/>
  <sheetViews>
    <sheetView tabSelected="1" zoomScale="69" zoomScaleNormal="69" workbookViewId="0">
      <pane xSplit="4" ySplit="9" topLeftCell="E10" activePane="bottomRight" state="frozen"/>
      <selection pane="topRight" activeCell="F1" sqref="F1"/>
      <selection pane="bottomLeft" activeCell="A12" sqref="A12"/>
      <selection pane="bottomRight" activeCell="J11" sqref="J11"/>
    </sheetView>
  </sheetViews>
  <sheetFormatPr defaultRowHeight="15" x14ac:dyDescent="0.25"/>
  <cols>
    <col min="1" max="1" width="3.7109375" style="1" customWidth="1"/>
    <col min="2" max="2" width="3.42578125" style="1" bestFit="1" customWidth="1"/>
    <col min="3" max="3" width="30.140625" style="1" customWidth="1"/>
    <col min="4" max="4" width="7.85546875" style="1" customWidth="1"/>
    <col min="5" max="5" width="23.42578125" style="1" customWidth="1"/>
    <col min="6" max="7" width="19.28515625" style="1" customWidth="1"/>
    <col min="8" max="8" width="20.28515625" style="1" customWidth="1"/>
    <col min="9" max="9" width="17.7109375" style="1" customWidth="1"/>
    <col min="10" max="10" width="19.5703125" style="1" customWidth="1"/>
    <col min="11" max="11" width="19.85546875" style="1" customWidth="1"/>
    <col min="12" max="16384" width="9.140625" style="1"/>
  </cols>
  <sheetData>
    <row r="1" spans="1:16" ht="71.25" customHeight="1" x14ac:dyDescent="0.25">
      <c r="A1" s="3"/>
      <c r="B1" s="38" t="s">
        <v>7</v>
      </c>
      <c r="C1" s="38"/>
      <c r="D1" s="38"/>
      <c r="E1" s="38"/>
      <c r="F1" s="38"/>
      <c r="G1" s="38"/>
      <c r="H1" s="38"/>
      <c r="I1" s="38"/>
      <c r="J1" s="38"/>
      <c r="K1" s="38"/>
      <c r="L1" s="3"/>
      <c r="M1" s="3"/>
      <c r="N1" s="3"/>
      <c r="O1" s="3"/>
    </row>
    <row r="2" spans="1:16" s="6" customFormat="1" ht="30.75" customHeight="1" x14ac:dyDescent="0.25">
      <c r="B2" s="5"/>
      <c r="C2" s="43" t="s">
        <v>4</v>
      </c>
      <c r="D2" s="43"/>
      <c r="E2" s="43"/>
      <c r="F2" s="19" t="s">
        <v>8</v>
      </c>
      <c r="G2" s="5"/>
      <c r="H2" s="5"/>
    </row>
    <row r="3" spans="1:16" ht="15" customHeight="1" x14ac:dyDescent="0.25">
      <c r="A3" s="39"/>
      <c r="B3" s="39"/>
      <c r="C3" s="39"/>
      <c r="D3" s="39"/>
      <c r="E3" s="7">
        <v>1</v>
      </c>
      <c r="F3" s="7">
        <v>2</v>
      </c>
      <c r="G3" s="7">
        <v>3</v>
      </c>
      <c r="H3" s="7">
        <v>4</v>
      </c>
      <c r="I3" s="8" t="str">
        <f>"Сумма, " &amp;F2</f>
        <v>Сумма, час</v>
      </c>
      <c r="J3" s="8" t="str">
        <f>"ВПП max, " &amp;F2</f>
        <v>ВПП max, час</v>
      </c>
      <c r="K3" s="8" t="str">
        <f>"ВПП min, " &amp;F2</f>
        <v>ВПП min, час</v>
      </c>
      <c r="L3" s="3"/>
      <c r="M3" s="3"/>
      <c r="N3" s="3"/>
      <c r="O3" s="3"/>
    </row>
    <row r="4" spans="1:16" x14ac:dyDescent="0.25">
      <c r="A4" s="45" t="str">
        <f>"Время," &amp;F2</f>
        <v>Время,час</v>
      </c>
      <c r="B4" s="42" t="str">
        <f>"Операции, " &amp;F2</f>
        <v>Операции, час</v>
      </c>
      <c r="C4" s="42"/>
      <c r="D4" s="12" t="s">
        <v>0</v>
      </c>
      <c r="E4" s="13">
        <v>0.25</v>
      </c>
      <c r="F4" s="13">
        <v>4</v>
      </c>
      <c r="G4" s="13">
        <v>0.5</v>
      </c>
      <c r="H4" s="13">
        <v>1.25</v>
      </c>
      <c r="I4" s="9">
        <f>SUM(E4:H4)</f>
        <v>6</v>
      </c>
      <c r="J4" s="46">
        <f>I4+I6+I8</f>
        <v>6</v>
      </c>
      <c r="K4" s="44">
        <f>I5+I7+I9</f>
        <v>2.0499999999999998</v>
      </c>
      <c r="L4" s="3"/>
      <c r="M4" s="3"/>
      <c r="N4" s="3"/>
      <c r="O4" s="3"/>
    </row>
    <row r="5" spans="1:16" x14ac:dyDescent="0.25">
      <c r="A5" s="45"/>
      <c r="B5" s="42"/>
      <c r="C5" s="42"/>
      <c r="D5" s="12" t="s">
        <v>1</v>
      </c>
      <c r="E5" s="13">
        <v>0.15</v>
      </c>
      <c r="F5" s="13">
        <v>1.1499999999999999</v>
      </c>
      <c r="G5" s="13">
        <v>0.25</v>
      </c>
      <c r="H5" s="13">
        <v>0.5</v>
      </c>
      <c r="I5" s="9">
        <f>SUM(E5:H5)</f>
        <v>2.0499999999999998</v>
      </c>
      <c r="J5" s="46"/>
      <c r="K5" s="44"/>
      <c r="L5" s="3"/>
      <c r="M5" s="3"/>
      <c r="N5" s="3"/>
      <c r="O5" s="3"/>
    </row>
    <row r="6" spans="1:16" x14ac:dyDescent="0.25">
      <c r="A6" s="45"/>
      <c r="B6" s="47" t="str">
        <f>"Ожидания, " &amp;F2</f>
        <v>Ожидания, час</v>
      </c>
      <c r="C6" s="47"/>
      <c r="D6" s="10" t="s">
        <v>0</v>
      </c>
      <c r="E6" s="11"/>
      <c r="F6" s="11"/>
      <c r="G6" s="11"/>
      <c r="H6" s="11"/>
      <c r="I6" s="9">
        <f>SUM(E6:H6)</f>
        <v>0</v>
      </c>
      <c r="J6" s="46"/>
      <c r="K6" s="44"/>
      <c r="L6" s="2"/>
      <c r="M6" s="4"/>
      <c r="N6" s="3"/>
      <c r="O6" s="3"/>
    </row>
    <row r="7" spans="1:16" x14ac:dyDescent="0.25">
      <c r="A7" s="45"/>
      <c r="B7" s="47"/>
      <c r="C7" s="47"/>
      <c r="D7" s="10" t="s">
        <v>1</v>
      </c>
      <c r="E7" s="11"/>
      <c r="F7" s="11"/>
      <c r="G7" s="11"/>
      <c r="H7" s="11"/>
      <c r="I7" s="9">
        <f>SUM(E7:H7)</f>
        <v>0</v>
      </c>
      <c r="J7" s="46"/>
      <c r="K7" s="44"/>
      <c r="L7" s="2"/>
      <c r="M7" s="4"/>
      <c r="N7" s="3"/>
      <c r="O7" s="3"/>
    </row>
    <row r="8" spans="1:16" x14ac:dyDescent="0.25">
      <c r="A8" s="45"/>
      <c r="B8" s="48" t="str">
        <f>"Перемещения, " &amp;F2</f>
        <v>Перемещения, час</v>
      </c>
      <c r="C8" s="48"/>
      <c r="D8" s="14" t="s">
        <v>0</v>
      </c>
      <c r="E8" s="15"/>
      <c r="F8" s="15"/>
      <c r="G8" s="15"/>
      <c r="H8" s="15"/>
      <c r="I8" s="9">
        <f>SUM(E8:H8)</f>
        <v>0</v>
      </c>
      <c r="J8" s="46"/>
      <c r="K8" s="44"/>
      <c r="L8" s="2"/>
      <c r="M8" s="4"/>
      <c r="N8" s="3"/>
      <c r="O8" s="3"/>
    </row>
    <row r="9" spans="1:16" x14ac:dyDescent="0.25">
      <c r="A9" s="45"/>
      <c r="B9" s="48"/>
      <c r="C9" s="48"/>
      <c r="D9" s="14" t="s">
        <v>1</v>
      </c>
      <c r="E9" s="15"/>
      <c r="F9" s="15"/>
      <c r="G9" s="15"/>
      <c r="H9" s="15"/>
      <c r="I9" s="9">
        <f>SUM(E9:H9)</f>
        <v>0</v>
      </c>
      <c r="J9" s="46"/>
      <c r="K9" s="44"/>
      <c r="L9" s="2"/>
      <c r="M9" s="4"/>
      <c r="N9" s="3"/>
      <c r="O9" s="3"/>
    </row>
    <row r="10" spans="1:16" s="17" customFormat="1" ht="93" customHeight="1" x14ac:dyDescent="0.25">
      <c r="A10" s="40" t="s">
        <v>2</v>
      </c>
      <c r="B10" s="16">
        <v>1</v>
      </c>
      <c r="C10" s="31" t="s">
        <v>9</v>
      </c>
      <c r="D10" s="32"/>
      <c r="E10" s="23" t="s">
        <v>18</v>
      </c>
      <c r="F10" s="22" t="s">
        <v>19</v>
      </c>
      <c r="G10" s="22" t="s">
        <v>21</v>
      </c>
      <c r="H10" s="27" t="s">
        <v>22</v>
      </c>
      <c r="I10" s="16"/>
      <c r="J10" s="16"/>
      <c r="K10" s="16"/>
      <c r="L10" s="18"/>
      <c r="M10" s="18"/>
      <c r="N10" s="18"/>
      <c r="O10" s="18"/>
    </row>
    <row r="11" spans="1:16" s="17" customFormat="1" ht="123" customHeight="1" x14ac:dyDescent="0.25">
      <c r="A11" s="41"/>
      <c r="B11" s="16">
        <v>2</v>
      </c>
      <c r="C11" s="31" t="s">
        <v>10</v>
      </c>
      <c r="D11" s="32"/>
      <c r="E11" s="22" t="s">
        <v>17</v>
      </c>
      <c r="F11" s="22"/>
      <c r="G11" s="22" t="s">
        <v>20</v>
      </c>
      <c r="H11" s="24" t="s">
        <v>23</v>
      </c>
      <c r="I11" s="16"/>
      <c r="J11" s="16"/>
      <c r="K11" s="16"/>
    </row>
    <row r="12" spans="1:16" s="17" customFormat="1" ht="93.75" customHeight="1" x14ac:dyDescent="0.25">
      <c r="A12" s="30"/>
      <c r="C12" s="18"/>
      <c r="D12" s="18"/>
      <c r="E12" s="18"/>
      <c r="F12" s="18"/>
      <c r="G12" s="18"/>
      <c r="H12" s="18"/>
      <c r="I12" s="18"/>
      <c r="J12" s="18"/>
      <c r="K12" s="18"/>
    </row>
    <row r="13" spans="1:16" ht="32.25" customHeight="1" x14ac:dyDescent="0.25">
      <c r="H13" s="50" t="s">
        <v>11</v>
      </c>
      <c r="I13" s="50"/>
      <c r="J13" s="50"/>
      <c r="K13" s="50"/>
      <c r="L13" s="49"/>
      <c r="M13" s="49"/>
      <c r="N13" s="49"/>
      <c r="O13" s="49"/>
      <c r="P13" s="49"/>
    </row>
    <row r="14" spans="1:16" ht="33" customHeight="1" x14ac:dyDescent="0.25">
      <c r="A14" s="3"/>
      <c r="B14" s="20" t="s">
        <v>3</v>
      </c>
      <c r="C14" s="36" t="s">
        <v>5</v>
      </c>
      <c r="D14" s="36"/>
      <c r="E14" s="36"/>
      <c r="F14" s="36"/>
      <c r="G14" s="36"/>
      <c r="H14" s="51" t="s">
        <v>6</v>
      </c>
      <c r="I14" s="52"/>
      <c r="J14" s="52"/>
      <c r="K14" s="52"/>
      <c r="L14" s="25"/>
      <c r="M14" s="25"/>
      <c r="N14" s="25"/>
      <c r="O14" s="25"/>
      <c r="P14" s="25"/>
    </row>
    <row r="15" spans="1:16" ht="36.75" customHeight="1" x14ac:dyDescent="0.25">
      <c r="A15" s="3"/>
      <c r="B15" s="21">
        <v>1</v>
      </c>
      <c r="C15" s="33" t="s">
        <v>12</v>
      </c>
      <c r="D15" s="34"/>
      <c r="E15" s="34"/>
      <c r="F15" s="34"/>
      <c r="G15" s="35"/>
      <c r="H15" s="4"/>
    </row>
    <row r="16" spans="1:16" ht="27.75" customHeight="1" x14ac:dyDescent="0.25">
      <c r="A16" s="3"/>
      <c r="B16" s="21">
        <v>2</v>
      </c>
      <c r="C16" s="37" t="s">
        <v>13</v>
      </c>
      <c r="D16" s="37"/>
      <c r="E16" s="37"/>
      <c r="F16" s="37"/>
      <c r="G16" s="37"/>
      <c r="H16" s="4"/>
    </row>
    <row r="17" spans="1:8" ht="39.75" customHeight="1" x14ac:dyDescent="0.25">
      <c r="A17" s="3"/>
      <c r="B17" s="21">
        <v>3</v>
      </c>
      <c r="C17" s="37" t="s">
        <v>14</v>
      </c>
      <c r="D17" s="37"/>
      <c r="E17" s="37"/>
      <c r="F17" s="37"/>
      <c r="G17" s="37"/>
      <c r="H17" s="4"/>
    </row>
    <row r="18" spans="1:8" ht="50.25" customHeight="1" x14ac:dyDescent="0.25">
      <c r="A18" s="3"/>
      <c r="B18" s="21">
        <v>4</v>
      </c>
      <c r="C18" s="37" t="s">
        <v>15</v>
      </c>
      <c r="D18" s="37"/>
      <c r="E18" s="37"/>
      <c r="F18" s="37"/>
      <c r="G18" s="37"/>
      <c r="H18" s="4"/>
    </row>
    <row r="19" spans="1:8" ht="36" customHeight="1" x14ac:dyDescent="0.25">
      <c r="B19" s="26">
        <v>5</v>
      </c>
      <c r="C19" s="33" t="s">
        <v>16</v>
      </c>
      <c r="D19" s="34"/>
      <c r="E19" s="34"/>
      <c r="F19" s="34"/>
      <c r="G19" s="35"/>
    </row>
    <row r="20" spans="1:8" ht="21" customHeight="1" x14ac:dyDescent="0.25"/>
    <row r="40" spans="5:5" ht="20.25" x14ac:dyDescent="0.25">
      <c r="E40" s="28"/>
    </row>
    <row r="41" spans="5:5" ht="18.75" x14ac:dyDescent="0.25">
      <c r="E41" s="29"/>
    </row>
    <row r="42" spans="5:5" ht="18.75" x14ac:dyDescent="0.25">
      <c r="E42" s="29"/>
    </row>
    <row r="43" spans="5:5" ht="18.75" x14ac:dyDescent="0.25">
      <c r="E43" s="29"/>
    </row>
    <row r="44" spans="5:5" ht="18.75" x14ac:dyDescent="0.25">
      <c r="E44" s="29"/>
    </row>
    <row r="45" spans="5:5" ht="18.75" x14ac:dyDescent="0.25">
      <c r="E45" s="29"/>
    </row>
  </sheetData>
  <sheetProtection formatCells="0" formatColumns="0" formatRows="0"/>
  <mergeCells count="20">
    <mergeCell ref="B1:K1"/>
    <mergeCell ref="A3:D3"/>
    <mergeCell ref="A10:A11"/>
    <mergeCell ref="B4:C5"/>
    <mergeCell ref="C2:E2"/>
    <mergeCell ref="K4:K9"/>
    <mergeCell ref="A4:A9"/>
    <mergeCell ref="J4:J9"/>
    <mergeCell ref="C10:D10"/>
    <mergeCell ref="C11:D11"/>
    <mergeCell ref="B6:C7"/>
    <mergeCell ref="B8:C9"/>
    <mergeCell ref="C16:G16"/>
    <mergeCell ref="C17:G17"/>
    <mergeCell ref="C18:G18"/>
    <mergeCell ref="C19:G19"/>
    <mergeCell ref="C14:G14"/>
    <mergeCell ref="C15:G15"/>
    <mergeCell ref="H14:K14"/>
    <mergeCell ref="H13:K13"/>
  </mergeCells>
  <conditionalFormatting sqref="B10:D11">
    <cfRule type="expression" dxfId="17" priority="51">
      <formula>MOD(ROW($B10),2)=0</formula>
    </cfRule>
  </conditionalFormatting>
  <conditionalFormatting sqref="F10:G10">
    <cfRule type="notContainsBlanks" dxfId="16" priority="47">
      <formula>LEN(TRIM(F10))&gt;0</formula>
    </cfRule>
  </conditionalFormatting>
  <conditionalFormatting sqref="F10:G10">
    <cfRule type="expression" dxfId="15" priority="46">
      <formula>MOD(ROW($B10),2)=0</formula>
    </cfRule>
  </conditionalFormatting>
  <conditionalFormatting sqref="E10">
    <cfRule type="expression" dxfId="12" priority="18">
      <formula>MOD(ROW($B10),2)=0</formula>
    </cfRule>
  </conditionalFormatting>
  <conditionalFormatting sqref="E10">
    <cfRule type="notContainsBlanks" dxfId="11" priority="19">
      <formula>LEN(TRIM(E10))&gt;0</formula>
    </cfRule>
  </conditionalFormatting>
  <conditionalFormatting sqref="G11">
    <cfRule type="notContainsBlanks" dxfId="10" priority="17">
      <formula>LEN(TRIM(G11))&gt;0</formula>
    </cfRule>
  </conditionalFormatting>
  <conditionalFormatting sqref="G11">
    <cfRule type="expression" dxfId="9" priority="16">
      <formula>MOD(ROW($B11),2)=0</formula>
    </cfRule>
  </conditionalFormatting>
  <conditionalFormatting sqref="H10">
    <cfRule type="notContainsBlanks" dxfId="8" priority="15">
      <formula>LEN(TRIM(H10))&gt;0</formula>
    </cfRule>
  </conditionalFormatting>
  <conditionalFormatting sqref="H10">
    <cfRule type="expression" dxfId="7" priority="14">
      <formula>MOD(ROW($B10),2)=0</formula>
    </cfRule>
  </conditionalFormatting>
  <pageMargins left="0.23622047244094488" right="0.23622047244094488" top="0.3543307086614173" bottom="0.3543307086614173" header="0" footer="0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Целевое состояние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newcreation</cp:lastModifiedBy>
  <cp:revision/>
  <cp:lastPrinted>2023-06-09T07:43:28Z</cp:lastPrinted>
  <dcterms:created xsi:type="dcterms:W3CDTF">2020-03-13T09:33:55Z</dcterms:created>
  <dcterms:modified xsi:type="dcterms:W3CDTF">2025-05-04T12:42:11Z</dcterms:modified>
  <cp:category/>
  <cp:contentStatus/>
</cp:coreProperties>
</file>