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методическая служба\бережливые технологии\проект №6\"/>
    </mc:Choice>
  </mc:AlternateContent>
  <bookViews>
    <workbookView xWindow="0" yWindow="0" windowWidth="28800" windowHeight="12225"/>
  </bookViews>
  <sheets>
    <sheet name="Текущее состояние" sheetId="1" r:id="rId1"/>
  </sheets>
  <definedNames>
    <definedName name="_xlnm.Print_Area" localSheetId="0">'Текущее состояние'!$A$1:$M$19</definedName>
  </definedNames>
  <calcPr calcId="162913"/>
</workbook>
</file>

<file path=xl/calcChain.xml><?xml version="1.0" encoding="utf-8"?>
<calcChain xmlns="http://schemas.openxmlformats.org/spreadsheetml/2006/main">
  <c r="M3" i="1" l="1"/>
  <c r="L3" i="1"/>
  <c r="K3" i="1"/>
  <c r="B8" i="1" l="1"/>
  <c r="B6" i="1"/>
  <c r="B4" i="1"/>
  <c r="A4" i="1" l="1"/>
  <c r="K4" i="1" l="1"/>
  <c r="K9" i="1" l="1"/>
  <c r="K8" i="1"/>
  <c r="K7" i="1"/>
  <c r="K6" i="1"/>
  <c r="K5" i="1"/>
  <c r="L4" i="1" l="1"/>
  <c r="M4" i="1"/>
</calcChain>
</file>

<file path=xl/sharedStrings.xml><?xml version="1.0" encoding="utf-8"?>
<sst xmlns="http://schemas.openxmlformats.org/spreadsheetml/2006/main" count="27" uniqueCount="23">
  <si>
    <t>max</t>
  </si>
  <si>
    <t>min</t>
  </si>
  <si>
    <t>Участники процесса</t>
  </si>
  <si>
    <t>№</t>
  </si>
  <si>
    <t>Наименование решений</t>
  </si>
  <si>
    <t>Преподаватель</t>
  </si>
  <si>
    <t>Заместитель директора по теоретическому обучению</t>
  </si>
  <si>
    <t>Карта целевого состояния процесса "Оптимизация процесса предоставления педагогами отчета для получения стимулирующих выплат в ГБПОУ "Верхнеуральский агротехнологический техникум-казачий кадетский корпус""</t>
  </si>
  <si>
    <t>Отчет для получения стимулирующих выплат заполняется на протяжении месяца (после каждого мероприятия)</t>
  </si>
  <si>
    <t>Ежедневная анализ участия педагога и его студентов в мероприятиях</t>
  </si>
  <si>
    <t>Определение даты проведения собрания для преподавателей</t>
  </si>
  <si>
    <t>Проведение он-лайн собрания для преподавателей</t>
  </si>
  <si>
    <t xml:space="preserve">Проведения (один раз) он-лайн собрания для преподавателей о предоставлении отчета для получения стимулирующих выплат </t>
  </si>
  <si>
    <t>Выдача устного распоряжения о предоставлении отчета для получения стимулирующих выплат</t>
  </si>
  <si>
    <t>Сбор информации об участии преподавателя и его студентов в мероприятиях</t>
  </si>
  <si>
    <t>Заполнение отчета для получения стимулирующих выплат</t>
  </si>
  <si>
    <t>Проверка отчета на получение стимулирующих выплат</t>
  </si>
  <si>
    <t>Прием отчета и подготовки служебной записки для назначения стимулирующих выплат педагогам комиссию по распределению стимулирующих выплат</t>
  </si>
  <si>
    <t>Получение стимулирующих выплат по итогам работы за месяц</t>
  </si>
  <si>
    <t>Корректировка отчета для получения стимулирующих выплат</t>
  </si>
  <si>
    <t>Единица измерений: час</t>
  </si>
  <si>
    <t>Передача документов по электронной системе или почте. Внедрение электронного документооборота</t>
  </si>
  <si>
    <t>Заполнение преподавателем отчета на получение стимулирующих выплат в электронном виде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</si>
</sst>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 applyProtection="1">
      <alignment horizontal="center" vertical="center" wrapText="1"/>
      <protection locked="0"/>
    </xf>
    <xf numFmtId="0" fontId="0" fillId="5" borderId="1" xfId="0" applyFont="1" applyFill="1" applyBorder="1" applyAlignment="1" applyProtection="1">
      <alignment horizontal="center" vertical="center" wrapText="1"/>
    </xf>
    <xf numFmtId="0" fontId="0" fillId="5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8" xfId="0" applyFont="1" applyFill="1" applyBorder="1" applyAlignment="1" applyProtection="1">
      <alignment horizontal="center" vertical="center" textRotation="90" wrapText="1"/>
      <protection locked="0"/>
    </xf>
    <xf numFmtId="0" fontId="0" fillId="0" borderId="9" xfId="0" applyFont="1" applyFill="1" applyBorder="1" applyAlignment="1" applyProtection="1">
      <alignment horizontal="center" vertical="center" textRotation="90" wrapText="1"/>
      <protection locked="0"/>
    </xf>
    <xf numFmtId="0" fontId="0" fillId="4" borderId="1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right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5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4"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E1FEFF"/>
      <color rgb="FF99CCFF"/>
      <color rgb="FFE1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1327832</xdr:colOff>
      <xdr:row>10</xdr:row>
      <xdr:rowOff>702305</xdr:rowOff>
    </xdr:from>
    <xdr:to>
      <xdr:col>7</xdr:col>
      <xdr:colOff>321735</xdr:colOff>
      <xdr:row>11</xdr:row>
      <xdr:rowOff>360381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BD654296-D810-4914-A6FB-5A524E8ED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3807" y="4463873"/>
          <a:ext cx="382292" cy="562144"/>
        </a:xfrm>
        <a:prstGeom prst="rect">
          <a:avLst/>
        </a:prstGeom>
      </xdr:spPr>
    </xdr:pic>
    <xdr:clientData/>
  </xdr:twoCellAnchor>
  <xdr:twoCellAnchor>
    <xdr:from>
      <xdr:col>4</xdr:col>
      <xdr:colOff>532754</xdr:colOff>
      <xdr:row>10</xdr:row>
      <xdr:rowOff>64576</xdr:rowOff>
    </xdr:from>
    <xdr:to>
      <xdr:col>5</xdr:col>
      <xdr:colOff>661907</xdr:colOff>
      <xdr:row>10</xdr:row>
      <xdr:rowOff>871779</xdr:rowOff>
    </xdr:to>
    <xdr:sp macro="" textlink="">
      <xdr:nvSpPr>
        <xdr:cNvPr id="29" name="Выноска-облако 28">
          <a:extLst>
            <a:ext uri="{FF2B5EF4-FFF2-40B4-BE49-F238E27FC236}">
              <a16:creationId xmlns:a16="http://schemas.microsoft.com/office/drawing/2014/main" id="{7892B4EC-F0CD-47A7-9AA2-BCAFFF7CED5D}"/>
            </a:ext>
          </a:extLst>
        </xdr:cNvPr>
        <xdr:cNvSpPr/>
      </xdr:nvSpPr>
      <xdr:spPr>
        <a:xfrm>
          <a:off x="3325678" y="3826144"/>
          <a:ext cx="1420678" cy="807203"/>
        </a:xfrm>
        <a:prstGeom prst="cloudCallou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ru-RU" sz="1400" b="1">
              <a:ln>
                <a:noFill/>
              </a:ln>
            </a:rPr>
            <a:t>1,4,5</a:t>
          </a:r>
        </a:p>
      </xdr:txBody>
    </xdr:sp>
    <xdr:clientData/>
  </xdr:twoCellAnchor>
  <xdr:twoCellAnchor>
    <xdr:from>
      <xdr:col>6</xdr:col>
      <xdr:colOff>0</xdr:colOff>
      <xdr:row>11</xdr:row>
      <xdr:rowOff>0</xdr:rowOff>
    </xdr:from>
    <xdr:to>
      <xdr:col>6</xdr:col>
      <xdr:colOff>724200</xdr:colOff>
      <xdr:row>11</xdr:row>
      <xdr:rowOff>631563</xdr:rowOff>
    </xdr:to>
    <xdr:sp macro="" textlink="">
      <xdr:nvSpPr>
        <xdr:cNvPr id="31" name="Выноска-облако 28">
          <a:extLst>
            <a:ext uri="{FF2B5EF4-FFF2-40B4-BE49-F238E27FC236}">
              <a16:creationId xmlns:a16="http://schemas.microsoft.com/office/drawing/2014/main" id="{7892B4EC-F0CD-47A7-9AA2-BCAFFF7CED5D}"/>
            </a:ext>
          </a:extLst>
        </xdr:cNvPr>
        <xdr:cNvSpPr/>
      </xdr:nvSpPr>
      <xdr:spPr>
        <a:xfrm>
          <a:off x="5383696" y="4665870"/>
          <a:ext cx="724200" cy="631563"/>
        </a:xfrm>
        <a:prstGeom prst="cloudCallou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ru-RU" sz="1400" b="1">
              <a:ln>
                <a:noFill/>
              </a:ln>
            </a:rPr>
            <a:t>1,4</a:t>
          </a:r>
        </a:p>
      </xdr:txBody>
    </xdr:sp>
    <xdr:clientData/>
  </xdr:twoCellAnchor>
  <xdr:twoCellAnchor>
    <xdr:from>
      <xdr:col>7</xdr:col>
      <xdr:colOff>694195</xdr:colOff>
      <xdr:row>11</xdr:row>
      <xdr:rowOff>113008</xdr:rowOff>
    </xdr:from>
    <xdr:to>
      <xdr:col>8</xdr:col>
      <xdr:colOff>484322</xdr:colOff>
      <xdr:row>11</xdr:row>
      <xdr:rowOff>583131</xdr:rowOff>
    </xdr:to>
    <xdr:sp macro="" textlink="">
      <xdr:nvSpPr>
        <xdr:cNvPr id="36" name="Выноска-облако 28">
          <a:extLst>
            <a:ext uri="{FF2B5EF4-FFF2-40B4-BE49-F238E27FC236}">
              <a16:creationId xmlns:a16="http://schemas.microsoft.com/office/drawing/2014/main" id="{7892B4EC-F0CD-47A7-9AA2-BCAFFF7CED5D}"/>
            </a:ext>
          </a:extLst>
        </xdr:cNvPr>
        <xdr:cNvSpPr/>
      </xdr:nvSpPr>
      <xdr:spPr>
        <a:xfrm>
          <a:off x="7458559" y="4778644"/>
          <a:ext cx="1081653" cy="470123"/>
        </a:xfrm>
        <a:prstGeom prst="cloudCallou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ru-RU" sz="1400" b="1">
              <a:ln>
                <a:noFill/>
              </a:ln>
            </a:rPr>
            <a:t>4,5</a:t>
          </a:r>
        </a:p>
      </xdr:txBody>
    </xdr:sp>
    <xdr:clientData/>
  </xdr:twoCellAnchor>
  <xdr:twoCellAnchor>
    <xdr:from>
      <xdr:col>6</xdr:col>
      <xdr:colOff>226017</xdr:colOff>
      <xdr:row>11</xdr:row>
      <xdr:rowOff>113008</xdr:rowOff>
    </xdr:from>
    <xdr:to>
      <xdr:col>7</xdr:col>
      <xdr:colOff>0</xdr:colOff>
      <xdr:row>11</xdr:row>
      <xdr:rowOff>631563</xdr:rowOff>
    </xdr:to>
    <xdr:sp macro="" textlink="">
      <xdr:nvSpPr>
        <xdr:cNvPr id="37" name="Выноска-облако 28">
          <a:extLst>
            <a:ext uri="{FF2B5EF4-FFF2-40B4-BE49-F238E27FC236}">
              <a16:creationId xmlns:a16="http://schemas.microsoft.com/office/drawing/2014/main" id="{7892B4EC-F0CD-47A7-9AA2-BCAFFF7CED5D}"/>
            </a:ext>
          </a:extLst>
        </xdr:cNvPr>
        <xdr:cNvSpPr/>
      </xdr:nvSpPr>
      <xdr:spPr>
        <a:xfrm>
          <a:off x="5601992" y="4778644"/>
          <a:ext cx="1162372" cy="518555"/>
        </a:xfrm>
        <a:prstGeom prst="cloudCallou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ru-RU" sz="1400" b="1">
              <a:ln>
                <a:noFill/>
              </a:ln>
            </a:rPr>
            <a:t>2,3,4</a:t>
          </a:r>
        </a:p>
      </xdr:txBody>
    </xdr:sp>
    <xdr:clientData/>
  </xdr:twoCellAnchor>
  <xdr:oneCellAnchor>
    <xdr:from>
      <xdr:col>9</xdr:col>
      <xdr:colOff>435890</xdr:colOff>
      <xdr:row>11</xdr:row>
      <xdr:rowOff>306738</xdr:rowOff>
    </xdr:from>
    <xdr:ext cx="720000" cy="479849"/>
    <xdr:pic>
      <xdr:nvPicPr>
        <xdr:cNvPr id="7" name="Рисунок 6">
          <a:extLst>
            <a:ext uri="{FF2B5EF4-FFF2-40B4-BE49-F238E27FC236}">
              <a16:creationId xmlns:a16="http://schemas.microsoft.com/office/drawing/2014/main" id="{9326BB4E-C802-477A-B4B4-74FCF0390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3305" y="4972374"/>
          <a:ext cx="720000" cy="479849"/>
        </a:xfrm>
        <a:prstGeom prst="rect">
          <a:avLst/>
        </a:prstGeom>
      </xdr:spPr>
    </xdr:pic>
    <xdr:clientData/>
  </xdr:oneCellAnchor>
  <xdr:oneCellAnchor>
    <xdr:from>
      <xdr:col>4</xdr:col>
      <xdr:colOff>1162373</xdr:colOff>
      <xdr:row>11</xdr:row>
      <xdr:rowOff>226017</xdr:rowOff>
    </xdr:from>
    <xdr:ext cx="720000" cy="479849"/>
    <xdr:pic>
      <xdr:nvPicPr>
        <xdr:cNvPr id="8" name="Рисунок 7">
          <a:extLst>
            <a:ext uri="{FF2B5EF4-FFF2-40B4-BE49-F238E27FC236}">
              <a16:creationId xmlns:a16="http://schemas.microsoft.com/office/drawing/2014/main" id="{9326BB4E-C802-477A-B4B4-74FCF0390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5297" y="4891653"/>
          <a:ext cx="720000" cy="479849"/>
        </a:xfrm>
        <a:prstGeom prst="rect">
          <a:avLst/>
        </a:prstGeom>
      </xdr:spPr>
    </xdr:pic>
    <xdr:clientData/>
  </xdr:oneCellAnchor>
  <xdr:oneCellAnchor>
    <xdr:from>
      <xdr:col>7</xdr:col>
      <xdr:colOff>64576</xdr:colOff>
      <xdr:row>11</xdr:row>
      <xdr:rowOff>306737</xdr:rowOff>
    </xdr:from>
    <xdr:ext cx="720000" cy="479849"/>
    <xdr:pic>
      <xdr:nvPicPr>
        <xdr:cNvPr id="9" name="Рисунок 8">
          <a:extLst>
            <a:ext uri="{FF2B5EF4-FFF2-40B4-BE49-F238E27FC236}">
              <a16:creationId xmlns:a16="http://schemas.microsoft.com/office/drawing/2014/main" id="{9326BB4E-C802-477A-B4B4-74FCF0390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8940" y="4972373"/>
          <a:ext cx="720000" cy="4798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18"/>
  <sheetViews>
    <sheetView tabSelected="1" zoomScale="59" zoomScaleNormal="59" workbookViewId="0">
      <pane xSplit="4" ySplit="9" topLeftCell="E11" activePane="bottomRight" state="frozen"/>
      <selection pane="topRight" activeCell="F1" sqref="F1"/>
      <selection pane="bottomLeft" activeCell="A12" sqref="A12"/>
      <selection pane="bottomRight" activeCell="C17" sqref="C17:G17"/>
    </sheetView>
  </sheetViews>
  <sheetFormatPr defaultRowHeight="15" x14ac:dyDescent="0.25"/>
  <cols>
    <col min="1" max="1" width="3.7109375" style="1" customWidth="1"/>
    <col min="2" max="2" width="3.42578125" style="1" bestFit="1" customWidth="1"/>
    <col min="3" max="3" width="30.140625" style="1" customWidth="1"/>
    <col min="4" max="4" width="4.85546875" style="1" bestFit="1" customWidth="1"/>
    <col min="5" max="6" width="19.28515625" style="1" customWidth="1"/>
    <col min="7" max="7" width="20.7109375" style="1" customWidth="1"/>
    <col min="8" max="8" width="19.28515625" style="1" customWidth="1"/>
    <col min="9" max="9" width="19.28515625" style="9" customWidth="1"/>
    <col min="10" max="10" width="23.28515625" style="9" customWidth="1"/>
    <col min="11" max="13" width="17.7109375" style="1" customWidth="1"/>
    <col min="14" max="16384" width="9.140625" style="1"/>
  </cols>
  <sheetData>
    <row r="1" spans="1:17" ht="48" customHeight="1" x14ac:dyDescent="0.25">
      <c r="A1" s="5"/>
      <c r="B1" s="34" t="s">
        <v>7</v>
      </c>
      <c r="C1" s="34"/>
      <c r="D1" s="34"/>
      <c r="E1" s="34"/>
      <c r="F1" s="34"/>
      <c r="G1" s="34"/>
      <c r="H1" s="34"/>
      <c r="I1" s="34"/>
      <c r="J1" s="34"/>
      <c r="K1" s="5"/>
      <c r="L1" s="5"/>
      <c r="M1" s="5"/>
      <c r="N1" s="5"/>
      <c r="O1" s="5"/>
      <c r="P1" s="5"/>
      <c r="Q1" s="5"/>
    </row>
    <row r="2" spans="1:17" s="9" customFormat="1" ht="30.75" customHeight="1" x14ac:dyDescent="0.25">
      <c r="B2" s="8"/>
      <c r="C2" s="39" t="s">
        <v>20</v>
      </c>
      <c r="D2" s="39"/>
      <c r="E2" s="39"/>
      <c r="F2" s="28"/>
      <c r="G2" s="8"/>
      <c r="H2" s="8"/>
      <c r="I2" s="20"/>
      <c r="J2" s="20"/>
    </row>
    <row r="3" spans="1:17" ht="15" customHeight="1" x14ac:dyDescent="0.25">
      <c r="A3" s="35"/>
      <c r="B3" s="35"/>
      <c r="C3" s="35"/>
      <c r="D3" s="35"/>
      <c r="E3" s="11">
        <v>1</v>
      </c>
      <c r="F3" s="11">
        <v>2</v>
      </c>
      <c r="G3" s="11">
        <v>3</v>
      </c>
      <c r="H3" s="11">
        <v>4</v>
      </c>
      <c r="I3" s="11">
        <v>5</v>
      </c>
      <c r="J3" s="11">
        <v>6</v>
      </c>
      <c r="K3" s="29" t="str">
        <f>"Сумма,час " &amp;F2</f>
        <v xml:space="preserve">Сумма,час </v>
      </c>
      <c r="L3" s="12" t="str">
        <f>"ВПП max,час " &amp;F2</f>
        <v xml:space="preserve">ВПП max,час </v>
      </c>
      <c r="M3" s="12" t="str">
        <f>"ВПП min,час " &amp;F2</f>
        <v xml:space="preserve">ВПП min,час </v>
      </c>
      <c r="N3" s="5"/>
      <c r="O3" s="5"/>
      <c r="P3" s="5"/>
      <c r="Q3" s="5"/>
    </row>
    <row r="4" spans="1:17" x14ac:dyDescent="0.25">
      <c r="A4" s="33" t="str">
        <f>"день," &amp;F2</f>
        <v>день,</v>
      </c>
      <c r="B4" s="38" t="str">
        <f>"Операции,час " &amp;F2</f>
        <v xml:space="preserve">Операции,час </v>
      </c>
      <c r="C4" s="38"/>
      <c r="D4" s="16" t="s">
        <v>0</v>
      </c>
      <c r="E4" s="17">
        <v>0.25</v>
      </c>
      <c r="F4" s="17">
        <v>0.5</v>
      </c>
      <c r="G4" s="17">
        <v>0.25</v>
      </c>
      <c r="H4" s="17">
        <v>2.25</v>
      </c>
      <c r="I4" s="17">
        <v>2.25</v>
      </c>
      <c r="J4" s="17">
        <v>0.5</v>
      </c>
      <c r="K4" s="13">
        <f t="shared" ref="K4:K9" si="0">SUM(E4:J4)</f>
        <v>6</v>
      </c>
      <c r="L4" s="43">
        <f>K4+K6+K8</f>
        <v>6</v>
      </c>
      <c r="M4" s="32">
        <f>K5+K7+K9</f>
        <v>1.8</v>
      </c>
      <c r="N4" s="5"/>
      <c r="O4" s="5"/>
      <c r="P4" s="5"/>
      <c r="Q4" s="5"/>
    </row>
    <row r="5" spans="1:17" x14ac:dyDescent="0.25">
      <c r="A5" s="33"/>
      <c r="B5" s="38"/>
      <c r="C5" s="38"/>
      <c r="D5" s="16" t="s">
        <v>1</v>
      </c>
      <c r="E5" s="17">
        <v>0.15</v>
      </c>
      <c r="F5" s="17">
        <v>0.25</v>
      </c>
      <c r="G5" s="17">
        <v>0.15</v>
      </c>
      <c r="H5" s="17">
        <v>0.5</v>
      </c>
      <c r="I5" s="17">
        <v>0.5</v>
      </c>
      <c r="J5" s="17">
        <v>0.25</v>
      </c>
      <c r="K5" s="13">
        <f t="shared" si="0"/>
        <v>1.8</v>
      </c>
      <c r="L5" s="43"/>
      <c r="M5" s="32"/>
      <c r="N5" s="5"/>
      <c r="O5" s="5"/>
      <c r="P5" s="5"/>
      <c r="Q5" s="5"/>
    </row>
    <row r="6" spans="1:17" x14ac:dyDescent="0.25">
      <c r="A6" s="33"/>
      <c r="B6" s="46" t="str">
        <f>"Ожидания,час " &amp;F2</f>
        <v xml:space="preserve">Ожидания,час </v>
      </c>
      <c r="C6" s="46"/>
      <c r="D6" s="14" t="s">
        <v>0</v>
      </c>
      <c r="E6" s="15"/>
      <c r="F6" s="15"/>
      <c r="G6" s="15"/>
      <c r="H6" s="15"/>
      <c r="I6" s="15"/>
      <c r="J6" s="15"/>
      <c r="K6" s="13">
        <f t="shared" si="0"/>
        <v>0</v>
      </c>
      <c r="L6" s="43"/>
      <c r="M6" s="32"/>
      <c r="N6" s="2"/>
      <c r="O6" s="6"/>
      <c r="P6" s="5"/>
      <c r="Q6" s="5"/>
    </row>
    <row r="7" spans="1:17" x14ac:dyDescent="0.25">
      <c r="A7" s="33"/>
      <c r="B7" s="46"/>
      <c r="C7" s="46"/>
      <c r="D7" s="14" t="s">
        <v>1</v>
      </c>
      <c r="E7" s="15"/>
      <c r="F7" s="15"/>
      <c r="G7" s="15"/>
      <c r="H7" s="15"/>
      <c r="I7" s="15"/>
      <c r="J7" s="15"/>
      <c r="K7" s="13">
        <f t="shared" si="0"/>
        <v>0</v>
      </c>
      <c r="L7" s="43"/>
      <c r="M7" s="32"/>
      <c r="N7" s="2"/>
      <c r="O7" s="6"/>
      <c r="P7" s="5"/>
      <c r="Q7" s="5"/>
    </row>
    <row r="8" spans="1:17" x14ac:dyDescent="0.25">
      <c r="A8" s="33"/>
      <c r="B8" s="47" t="str">
        <f>"Перемещения,час " &amp;F2</f>
        <v xml:space="preserve">Перемещения,час </v>
      </c>
      <c r="C8" s="47"/>
      <c r="D8" s="18" t="s">
        <v>0</v>
      </c>
      <c r="E8" s="19"/>
      <c r="F8" s="19"/>
      <c r="G8" s="19"/>
      <c r="H8" s="19"/>
      <c r="I8" s="19"/>
      <c r="J8" s="19"/>
      <c r="K8" s="13">
        <f t="shared" si="0"/>
        <v>0</v>
      </c>
      <c r="L8" s="43"/>
      <c r="M8" s="32"/>
      <c r="N8" s="2"/>
      <c r="O8" s="6"/>
      <c r="P8" s="5"/>
      <c r="Q8" s="5"/>
    </row>
    <row r="9" spans="1:17" x14ac:dyDescent="0.25">
      <c r="A9" s="33"/>
      <c r="B9" s="47"/>
      <c r="C9" s="47"/>
      <c r="D9" s="18" t="s">
        <v>1</v>
      </c>
      <c r="E9" s="19"/>
      <c r="F9" s="19"/>
      <c r="G9" s="19"/>
      <c r="H9" s="19"/>
      <c r="I9" s="19"/>
      <c r="J9" s="19"/>
      <c r="K9" s="13">
        <f t="shared" si="0"/>
        <v>0</v>
      </c>
      <c r="L9" s="43"/>
      <c r="M9" s="32"/>
      <c r="N9" s="2"/>
      <c r="O9" s="6"/>
      <c r="P9" s="5"/>
      <c r="Q9" s="5"/>
    </row>
    <row r="10" spans="1:17" s="24" customFormat="1" ht="111" customHeight="1" x14ac:dyDescent="0.25">
      <c r="A10" s="36" t="s">
        <v>2</v>
      </c>
      <c r="B10" s="21">
        <v>1</v>
      </c>
      <c r="C10" s="44" t="s">
        <v>6</v>
      </c>
      <c r="D10" s="45"/>
      <c r="E10" s="22" t="s">
        <v>10</v>
      </c>
      <c r="F10" s="23" t="s">
        <v>11</v>
      </c>
      <c r="G10" s="23" t="s">
        <v>13</v>
      </c>
      <c r="H10" s="23" t="s">
        <v>16</v>
      </c>
      <c r="I10" s="40" t="s">
        <v>19</v>
      </c>
      <c r="J10" s="23" t="s">
        <v>17</v>
      </c>
      <c r="M10" s="25"/>
      <c r="N10" s="25"/>
      <c r="O10" s="25"/>
      <c r="P10" s="25"/>
      <c r="Q10" s="25"/>
    </row>
    <row r="11" spans="1:17" s="24" customFormat="1" ht="71.25" customHeight="1" x14ac:dyDescent="0.25">
      <c r="A11" s="37"/>
      <c r="B11" s="21">
        <v>2</v>
      </c>
      <c r="C11" s="44" t="s">
        <v>5</v>
      </c>
      <c r="D11" s="45"/>
      <c r="E11" s="26"/>
      <c r="F11" s="27"/>
      <c r="G11" s="27" t="s">
        <v>14</v>
      </c>
      <c r="H11" s="27" t="s">
        <v>15</v>
      </c>
      <c r="I11" s="41"/>
      <c r="J11" s="27" t="s">
        <v>18</v>
      </c>
    </row>
    <row r="12" spans="1:17" ht="61.5" customHeight="1" x14ac:dyDescent="0.25"/>
    <row r="13" spans="1:17" ht="15" customHeight="1" x14ac:dyDescent="0.25">
      <c r="A13" s="5"/>
      <c r="B13" s="3" t="s">
        <v>3</v>
      </c>
      <c r="C13" s="48" t="s">
        <v>4</v>
      </c>
      <c r="D13" s="48"/>
      <c r="E13" s="48"/>
      <c r="F13" s="48"/>
      <c r="G13" s="48"/>
      <c r="H13" s="4"/>
      <c r="I13" s="4"/>
      <c r="J13" s="4"/>
    </row>
    <row r="14" spans="1:17" ht="39" customHeight="1" x14ac:dyDescent="0.25">
      <c r="A14" s="5"/>
      <c r="B14" s="7">
        <v>1</v>
      </c>
      <c r="C14" s="49" t="s">
        <v>12</v>
      </c>
      <c r="D14" s="49"/>
      <c r="E14" s="49"/>
      <c r="F14" s="49"/>
      <c r="G14" s="49"/>
      <c r="H14" s="6"/>
      <c r="I14" s="10"/>
      <c r="J14" s="10"/>
    </row>
    <row r="15" spans="1:17" ht="30" customHeight="1" x14ac:dyDescent="0.25">
      <c r="A15" s="5"/>
      <c r="B15" s="7">
        <v>2</v>
      </c>
      <c r="C15" s="42" t="s">
        <v>8</v>
      </c>
      <c r="D15" s="42"/>
      <c r="E15" s="42"/>
      <c r="F15" s="42"/>
      <c r="G15" s="42"/>
      <c r="H15" s="6"/>
      <c r="I15" s="10"/>
      <c r="J15" s="30"/>
    </row>
    <row r="16" spans="1:17" ht="29.25" customHeight="1" x14ac:dyDescent="0.25">
      <c r="A16" s="5"/>
      <c r="B16" s="7">
        <v>3</v>
      </c>
      <c r="C16" s="50" t="s">
        <v>9</v>
      </c>
      <c r="D16" s="50"/>
      <c r="E16" s="50"/>
      <c r="F16" s="50"/>
      <c r="G16" s="50"/>
      <c r="H16" s="6"/>
      <c r="I16" s="10"/>
      <c r="J16" s="31"/>
    </row>
    <row r="17" spans="1:10" ht="27" customHeight="1" x14ac:dyDescent="0.25">
      <c r="A17" s="5"/>
      <c r="B17" s="7">
        <v>4</v>
      </c>
      <c r="C17" s="50" t="s">
        <v>22</v>
      </c>
      <c r="D17" s="50"/>
      <c r="E17" s="50"/>
      <c r="F17" s="50"/>
      <c r="G17" s="50"/>
      <c r="H17" s="6"/>
      <c r="I17" s="10"/>
      <c r="J17" s="10"/>
    </row>
    <row r="18" spans="1:10" ht="39.75" customHeight="1" x14ac:dyDescent="0.25">
      <c r="A18" s="5"/>
      <c r="B18" s="7">
        <v>5</v>
      </c>
      <c r="C18" s="42" t="s">
        <v>21</v>
      </c>
      <c r="D18" s="42"/>
      <c r="E18" s="42"/>
      <c r="F18" s="42"/>
      <c r="G18" s="42"/>
      <c r="H18" s="6"/>
      <c r="I18" s="10"/>
      <c r="J18" s="10"/>
    </row>
  </sheetData>
  <sheetProtection formatCells="0" formatColumns="0" formatRows="0"/>
  <mergeCells count="19">
    <mergeCell ref="C18:G18"/>
    <mergeCell ref="L4:L9"/>
    <mergeCell ref="C10:D10"/>
    <mergeCell ref="C11:D11"/>
    <mergeCell ref="B6:C7"/>
    <mergeCell ref="B8:C9"/>
    <mergeCell ref="C13:G13"/>
    <mergeCell ref="C14:G14"/>
    <mergeCell ref="C15:G15"/>
    <mergeCell ref="C16:G16"/>
    <mergeCell ref="C17:G17"/>
    <mergeCell ref="M4:M9"/>
    <mergeCell ref="A4:A9"/>
    <mergeCell ref="B1:J1"/>
    <mergeCell ref="A3:D3"/>
    <mergeCell ref="A10:A11"/>
    <mergeCell ref="B4:C5"/>
    <mergeCell ref="C2:E2"/>
    <mergeCell ref="I10:I11"/>
  </mergeCells>
  <conditionalFormatting sqref="E10:H11 J10:J11">
    <cfRule type="notContainsBlanks" dxfId="3" priority="20">
      <formula>LEN(TRIM(E10))&gt;0</formula>
    </cfRule>
  </conditionalFormatting>
  <conditionalFormatting sqref="B10:H11 J10:J11">
    <cfRule type="expression" dxfId="2" priority="19">
      <formula>MOD(ROW($B10),2)=0</formula>
    </cfRule>
  </conditionalFormatting>
  <conditionalFormatting sqref="I10">
    <cfRule type="notContainsBlanks" dxfId="1" priority="2">
      <formula>LEN(TRIM(I10))&gt;0</formula>
    </cfRule>
  </conditionalFormatting>
  <conditionalFormatting sqref="I10">
    <cfRule type="expression" dxfId="0" priority="1">
      <formula>MOD(ROW($B10),2)=0</formula>
    </cfRule>
  </conditionalFormatting>
  <pageMargins left="0.23622047244094491" right="0.23622047244094491" top="0.35433070866141736" bottom="0.35433070866141736" header="0" footer="0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Текущее состояние</vt:lpstr>
      <vt:lpstr>'Текущее состояние'!Область_печати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Серюкова</cp:lastModifiedBy>
  <cp:revision/>
  <cp:lastPrinted>2025-05-30T03:46:54Z</cp:lastPrinted>
  <dcterms:created xsi:type="dcterms:W3CDTF">2020-03-13T09:33:55Z</dcterms:created>
  <dcterms:modified xsi:type="dcterms:W3CDTF">2025-05-30T03:46:59Z</dcterms:modified>
</cp:coreProperties>
</file>